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ClubCorp Player Development\"/>
    </mc:Choice>
  </mc:AlternateContent>
  <xr:revisionPtr revIDLastSave="0" documentId="13_ncr:1_{9BCB52BB-7E25-4115-AE4C-A78E3AD90970}" xr6:coauthVersionLast="46" xr6:coauthVersionMax="46" xr10:uidLastSave="{00000000-0000-0000-0000-000000000000}"/>
  <workbookProtection workbookAlgorithmName="SHA-512" workbookHashValue="UzSYs5lSlnYVIaNGaKe3vI2oyLX3TfDQyM8j3skbOKxcejukJ1FsM2Eb2WYBlmj+GWx4yYj51EZmviwzj23GGg==" workbookSaltValue="gIslp57RjuEk55hlzVNAmQ==" workbookSpinCount="100000" lockStructure="1"/>
  <bookViews>
    <workbookView xWindow="-120" yWindow="-120" windowWidth="29040" windowHeight="15840" firstSheet="3" activeTab="6" xr2:uid="{F36E4DD6-4CF5-40E4-B17A-898C1AAB30D8}"/>
  </bookViews>
  <sheets>
    <sheet name="Example" sheetId="19" r:id="rId1"/>
    <sheet name="Registrations" sheetId="15" r:id="rId2"/>
    <sheet name="Monthly Adds" sheetId="16" r:id="rId3"/>
    <sheet name="Monthly Subs" sheetId="18" r:id="rId4"/>
    <sheet name="January" sheetId="12" r:id="rId5"/>
    <sheet name="February" sheetId="20" r:id="rId6"/>
    <sheet name="March" sheetId="21" r:id="rId7"/>
    <sheet name="April" sheetId="22" r:id="rId8"/>
    <sheet name="May" sheetId="23" r:id="rId9"/>
    <sheet name="June" sheetId="24" r:id="rId10"/>
    <sheet name="July" sheetId="25" r:id="rId11"/>
    <sheet name="August" sheetId="26" r:id="rId12"/>
    <sheet name="September" sheetId="27" r:id="rId13"/>
    <sheet name="October" sheetId="28" r:id="rId14"/>
    <sheet name="November" sheetId="29" r:id="rId15"/>
    <sheet name="December" sheetId="30" r:id="rId16"/>
    <sheet name="YTD" sheetId="13" r:id="rId17"/>
  </sheets>
  <definedNames>
    <definedName name="_xlnm._FilterDatabase" localSheetId="2" hidden="1">'Monthly Adds'!$A$2:$D$2</definedName>
    <definedName name="_xlnm._FilterDatabase" localSheetId="3" hidden="1">'Monthly Subs'!$A$2:$D$2</definedName>
    <definedName name="_xlnm._FilterDatabase" localSheetId="1" hidden="1">Registrations!$A$2:$E$2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24" i="30" l="1"/>
  <c r="V23" i="30"/>
  <c r="V22" i="30"/>
  <c r="V21" i="30"/>
  <c r="V20" i="30"/>
  <c r="V19" i="30"/>
  <c r="V17" i="30"/>
  <c r="V16" i="30"/>
  <c r="V15" i="30"/>
  <c r="V14" i="30"/>
  <c r="V13" i="30"/>
  <c r="V12" i="30"/>
  <c r="V10" i="30"/>
  <c r="V9" i="30"/>
  <c r="V8" i="30"/>
  <c r="V7" i="30"/>
  <c r="V6" i="30"/>
  <c r="V24" i="29"/>
  <c r="V23" i="29"/>
  <c r="V22" i="29"/>
  <c r="V21" i="29"/>
  <c r="V20" i="29"/>
  <c r="V19" i="29"/>
  <c r="V17" i="29"/>
  <c r="V16" i="29"/>
  <c r="V15" i="29"/>
  <c r="V14" i="29"/>
  <c r="V13" i="29"/>
  <c r="V12" i="29"/>
  <c r="V10" i="29"/>
  <c r="V9" i="29"/>
  <c r="V8" i="29"/>
  <c r="V7" i="29"/>
  <c r="V6" i="29"/>
  <c r="V24" i="28"/>
  <c r="V23" i="28"/>
  <c r="V22" i="28"/>
  <c r="V21" i="28"/>
  <c r="V20" i="28"/>
  <c r="V19" i="28"/>
  <c r="V17" i="28"/>
  <c r="V16" i="28"/>
  <c r="V15" i="28"/>
  <c r="V14" i="28"/>
  <c r="V13" i="28"/>
  <c r="V12" i="28"/>
  <c r="V10" i="28"/>
  <c r="V9" i="28"/>
  <c r="V8" i="28"/>
  <c r="V7" i="28"/>
  <c r="V6" i="28"/>
  <c r="V24" i="27"/>
  <c r="V23" i="27"/>
  <c r="V22" i="27"/>
  <c r="V21" i="27"/>
  <c r="V20" i="27"/>
  <c r="V19" i="27"/>
  <c r="V17" i="27"/>
  <c r="V16" i="27"/>
  <c r="V15" i="27"/>
  <c r="V14" i="27"/>
  <c r="V13" i="27"/>
  <c r="V12" i="27"/>
  <c r="V10" i="27"/>
  <c r="V9" i="27"/>
  <c r="V8" i="27"/>
  <c r="V7" i="27"/>
  <c r="V6" i="27"/>
  <c r="V24" i="26"/>
  <c r="V23" i="26"/>
  <c r="V22" i="26"/>
  <c r="V21" i="26"/>
  <c r="V20" i="26"/>
  <c r="V19" i="26"/>
  <c r="V17" i="26"/>
  <c r="V16" i="26"/>
  <c r="V15" i="26"/>
  <c r="V14" i="26"/>
  <c r="V13" i="26"/>
  <c r="V12" i="26"/>
  <c r="V10" i="26"/>
  <c r="V9" i="26"/>
  <c r="V8" i="26"/>
  <c r="V7" i="26"/>
  <c r="V6" i="26"/>
  <c r="V24" i="25"/>
  <c r="V23" i="25"/>
  <c r="V22" i="25"/>
  <c r="V21" i="25"/>
  <c r="V20" i="25"/>
  <c r="V19" i="25"/>
  <c r="V17" i="25"/>
  <c r="V16" i="25"/>
  <c r="V15" i="25"/>
  <c r="V14" i="25"/>
  <c r="V13" i="25"/>
  <c r="V12" i="25"/>
  <c r="V10" i="25"/>
  <c r="V9" i="25"/>
  <c r="V8" i="25"/>
  <c r="V7" i="25"/>
  <c r="V6" i="25"/>
  <c r="V24" i="24"/>
  <c r="V23" i="24"/>
  <c r="V22" i="24"/>
  <c r="V21" i="24"/>
  <c r="V20" i="24"/>
  <c r="V19" i="24"/>
  <c r="V17" i="24"/>
  <c r="V16" i="24"/>
  <c r="V15" i="24"/>
  <c r="V14" i="24"/>
  <c r="V13" i="24"/>
  <c r="V12" i="24"/>
  <c r="V10" i="24"/>
  <c r="V9" i="24"/>
  <c r="V8" i="24"/>
  <c r="V7" i="24"/>
  <c r="V6" i="24"/>
  <c r="V24" i="23"/>
  <c r="V23" i="23"/>
  <c r="V22" i="23"/>
  <c r="V21" i="23"/>
  <c r="V20" i="23"/>
  <c r="V19" i="23"/>
  <c r="V17" i="23"/>
  <c r="V16" i="23"/>
  <c r="V15" i="23"/>
  <c r="V14" i="23"/>
  <c r="V13" i="23"/>
  <c r="V12" i="23"/>
  <c r="V10" i="23"/>
  <c r="V9" i="23"/>
  <c r="V8" i="23"/>
  <c r="V7" i="23"/>
  <c r="V6" i="23"/>
  <c r="V24" i="22"/>
  <c r="V23" i="22"/>
  <c r="V22" i="22"/>
  <c r="V21" i="22"/>
  <c r="V20" i="22"/>
  <c r="V19" i="22"/>
  <c r="V17" i="22"/>
  <c r="V16" i="22"/>
  <c r="V15" i="22"/>
  <c r="V14" i="22"/>
  <c r="V13" i="22"/>
  <c r="V12" i="22"/>
  <c r="V10" i="22"/>
  <c r="V9" i="22"/>
  <c r="V8" i="22"/>
  <c r="V7" i="22"/>
  <c r="V6" i="22"/>
  <c r="V24" i="21"/>
  <c r="V23" i="21"/>
  <c r="V22" i="21"/>
  <c r="V21" i="21"/>
  <c r="V20" i="21"/>
  <c r="V19" i="21"/>
  <c r="V17" i="21"/>
  <c r="V16" i="21"/>
  <c r="V15" i="21"/>
  <c r="V14" i="21"/>
  <c r="V13" i="21"/>
  <c r="V12" i="21"/>
  <c r="V10" i="21"/>
  <c r="V9" i="21"/>
  <c r="V8" i="21"/>
  <c r="V7" i="21"/>
  <c r="V6" i="21"/>
  <c r="V24" i="20"/>
  <c r="V23" i="20"/>
  <c r="V22" i="20"/>
  <c r="V21" i="20"/>
  <c r="V20" i="20"/>
  <c r="V19" i="20"/>
  <c r="V17" i="20"/>
  <c r="V16" i="20"/>
  <c r="V15" i="20"/>
  <c r="V14" i="20"/>
  <c r="V13" i="20"/>
  <c r="V12" i="20"/>
  <c r="V10" i="20"/>
  <c r="V9" i="20"/>
  <c r="V8" i="20"/>
  <c r="V7" i="20"/>
  <c r="V6" i="20"/>
  <c r="V24" i="12"/>
  <c r="V23" i="12"/>
  <c r="V22" i="12"/>
  <c r="V21" i="12"/>
  <c r="V20" i="12"/>
  <c r="V19" i="12"/>
  <c r="V17" i="12"/>
  <c r="V16" i="12"/>
  <c r="V15" i="12"/>
  <c r="V14" i="12"/>
  <c r="V13" i="12"/>
  <c r="V12" i="12"/>
  <c r="V10" i="12"/>
  <c r="V9" i="12"/>
  <c r="V8" i="12"/>
  <c r="V7" i="12"/>
  <c r="V6" i="12"/>
  <c r="R24" i="30"/>
  <c r="R23" i="30"/>
  <c r="R22" i="30"/>
  <c r="R21" i="30"/>
  <c r="R20" i="30"/>
  <c r="R19" i="30"/>
  <c r="R17" i="30"/>
  <c r="R16" i="30"/>
  <c r="R15" i="30"/>
  <c r="R14" i="30"/>
  <c r="R13" i="30"/>
  <c r="R12" i="30"/>
  <c r="R10" i="30"/>
  <c r="R9" i="30"/>
  <c r="R8" i="30"/>
  <c r="R7" i="30"/>
  <c r="R6" i="30"/>
  <c r="Q24" i="30"/>
  <c r="Q23" i="30"/>
  <c r="Q22" i="30"/>
  <c r="Q21" i="30"/>
  <c r="Q20" i="30"/>
  <c r="Q19" i="30"/>
  <c r="Q17" i="30"/>
  <c r="Q16" i="30"/>
  <c r="Q15" i="30"/>
  <c r="Q14" i="30"/>
  <c r="Q13" i="30"/>
  <c r="Q12" i="30"/>
  <c r="Q10" i="30"/>
  <c r="Q9" i="30"/>
  <c r="Q8" i="30"/>
  <c r="Q7" i="30"/>
  <c r="Q6" i="30"/>
  <c r="R24" i="29"/>
  <c r="R23" i="29"/>
  <c r="R22" i="29"/>
  <c r="R21" i="29"/>
  <c r="R20" i="29"/>
  <c r="R19" i="29"/>
  <c r="R17" i="29"/>
  <c r="R16" i="29"/>
  <c r="R15" i="29"/>
  <c r="R14" i="29"/>
  <c r="R13" i="29"/>
  <c r="R12" i="29"/>
  <c r="R10" i="29"/>
  <c r="R9" i="29"/>
  <c r="R8" i="29"/>
  <c r="R7" i="29"/>
  <c r="R6" i="29"/>
  <c r="Q24" i="29"/>
  <c r="Q23" i="29"/>
  <c r="Q22" i="29"/>
  <c r="Q21" i="29"/>
  <c r="Q20" i="29"/>
  <c r="Q19" i="29"/>
  <c r="Q17" i="29"/>
  <c r="Q16" i="29"/>
  <c r="Q15" i="29"/>
  <c r="Q14" i="29"/>
  <c r="Q13" i="29"/>
  <c r="Q12" i="29"/>
  <c r="Q10" i="29"/>
  <c r="Q9" i="29"/>
  <c r="Q8" i="29"/>
  <c r="Q7" i="29"/>
  <c r="Q6" i="29"/>
  <c r="R24" i="28"/>
  <c r="R23" i="28"/>
  <c r="R22" i="28"/>
  <c r="R21" i="28"/>
  <c r="R20" i="28"/>
  <c r="R19" i="28"/>
  <c r="R17" i="28"/>
  <c r="R16" i="28"/>
  <c r="R15" i="28"/>
  <c r="R14" i="28"/>
  <c r="R13" i="28"/>
  <c r="R12" i="28"/>
  <c r="R10" i="28"/>
  <c r="R9" i="28"/>
  <c r="R8" i="28"/>
  <c r="R7" i="28"/>
  <c r="R6" i="28"/>
  <c r="Q24" i="28"/>
  <c r="Q23" i="28"/>
  <c r="Q22" i="28"/>
  <c r="Q21" i="28"/>
  <c r="Q20" i="28"/>
  <c r="Q19" i="28"/>
  <c r="Q17" i="28"/>
  <c r="Q16" i="28"/>
  <c r="Q15" i="28"/>
  <c r="Q14" i="28"/>
  <c r="Q13" i="28"/>
  <c r="Q12" i="28"/>
  <c r="Q10" i="28"/>
  <c r="Q9" i="28"/>
  <c r="Q8" i="28"/>
  <c r="Q7" i="28"/>
  <c r="Q6" i="28"/>
  <c r="R24" i="27"/>
  <c r="R23" i="27"/>
  <c r="R22" i="27"/>
  <c r="R21" i="27"/>
  <c r="R20" i="27"/>
  <c r="R19" i="27"/>
  <c r="R17" i="27"/>
  <c r="R16" i="27"/>
  <c r="R15" i="27"/>
  <c r="R14" i="27"/>
  <c r="R13" i="27"/>
  <c r="R12" i="27"/>
  <c r="R10" i="27"/>
  <c r="R9" i="27"/>
  <c r="R8" i="27"/>
  <c r="R7" i="27"/>
  <c r="R6" i="27"/>
  <c r="Q24" i="27"/>
  <c r="Q23" i="27"/>
  <c r="Q22" i="27"/>
  <c r="Q21" i="27"/>
  <c r="Q20" i="27"/>
  <c r="Q19" i="27"/>
  <c r="Q17" i="27"/>
  <c r="Q16" i="27"/>
  <c r="Q15" i="27"/>
  <c r="Q14" i="27"/>
  <c r="Q13" i="27"/>
  <c r="Q12" i="27"/>
  <c r="Q10" i="27"/>
  <c r="Q9" i="27"/>
  <c r="Q8" i="27"/>
  <c r="Q7" i="27"/>
  <c r="Q6" i="27"/>
  <c r="R24" i="26"/>
  <c r="R23" i="26"/>
  <c r="R22" i="26"/>
  <c r="R21" i="26"/>
  <c r="R20" i="26"/>
  <c r="R19" i="26"/>
  <c r="R17" i="26"/>
  <c r="R16" i="26"/>
  <c r="R15" i="26"/>
  <c r="R14" i="26"/>
  <c r="R13" i="26"/>
  <c r="R12" i="26"/>
  <c r="R10" i="26"/>
  <c r="R9" i="26"/>
  <c r="R8" i="26"/>
  <c r="R7" i="26"/>
  <c r="R6" i="26"/>
  <c r="Q24" i="26"/>
  <c r="Q23" i="26"/>
  <c r="Q22" i="26"/>
  <c r="Q21" i="26"/>
  <c r="Q20" i="26"/>
  <c r="Q19" i="26"/>
  <c r="Q17" i="26"/>
  <c r="Q16" i="26"/>
  <c r="Q15" i="26"/>
  <c r="Q14" i="26"/>
  <c r="Q13" i="26"/>
  <c r="Q12" i="26"/>
  <c r="Q10" i="26"/>
  <c r="Q9" i="26"/>
  <c r="Q8" i="26"/>
  <c r="Q7" i="26"/>
  <c r="Q6" i="26"/>
  <c r="R24" i="25"/>
  <c r="R23" i="25"/>
  <c r="R22" i="25"/>
  <c r="R21" i="25"/>
  <c r="R20" i="25"/>
  <c r="R19" i="25"/>
  <c r="R17" i="25"/>
  <c r="R16" i="25"/>
  <c r="R15" i="25"/>
  <c r="R14" i="25"/>
  <c r="R13" i="25"/>
  <c r="R12" i="25"/>
  <c r="R10" i="25"/>
  <c r="R9" i="25"/>
  <c r="R8" i="25"/>
  <c r="R7" i="25"/>
  <c r="R6" i="25"/>
  <c r="Q24" i="25"/>
  <c r="Q23" i="25"/>
  <c r="Q22" i="25"/>
  <c r="Q21" i="25"/>
  <c r="Q20" i="25"/>
  <c r="Q19" i="25"/>
  <c r="Q17" i="25"/>
  <c r="Q16" i="25"/>
  <c r="Q15" i="25"/>
  <c r="Q14" i="25"/>
  <c r="Q13" i="25"/>
  <c r="Q12" i="25"/>
  <c r="Q10" i="25"/>
  <c r="Q9" i="25"/>
  <c r="Q8" i="25"/>
  <c r="Q7" i="25"/>
  <c r="Q6" i="25"/>
  <c r="R24" i="24"/>
  <c r="R23" i="24"/>
  <c r="R22" i="24"/>
  <c r="R21" i="24"/>
  <c r="R20" i="24"/>
  <c r="R19" i="24"/>
  <c r="R17" i="24"/>
  <c r="R16" i="24"/>
  <c r="R15" i="24"/>
  <c r="R14" i="24"/>
  <c r="R13" i="24"/>
  <c r="R12" i="24"/>
  <c r="R10" i="24"/>
  <c r="R9" i="24"/>
  <c r="R8" i="24"/>
  <c r="R7" i="24"/>
  <c r="R6" i="24"/>
  <c r="Q24" i="24"/>
  <c r="Q23" i="24"/>
  <c r="Q22" i="24"/>
  <c r="Q21" i="24"/>
  <c r="Q20" i="24"/>
  <c r="Q19" i="24"/>
  <c r="Q17" i="24"/>
  <c r="Q16" i="24"/>
  <c r="Q15" i="24"/>
  <c r="Q14" i="24"/>
  <c r="Q13" i="24"/>
  <c r="Q12" i="24"/>
  <c r="Q10" i="24"/>
  <c r="Q9" i="24"/>
  <c r="Q8" i="24"/>
  <c r="Q7" i="24"/>
  <c r="Q6" i="24"/>
  <c r="R24" i="23"/>
  <c r="R23" i="23"/>
  <c r="R22" i="23"/>
  <c r="R21" i="23"/>
  <c r="R20" i="23"/>
  <c r="R19" i="23"/>
  <c r="R17" i="23"/>
  <c r="R16" i="23"/>
  <c r="R15" i="23"/>
  <c r="R14" i="23"/>
  <c r="R13" i="23"/>
  <c r="R12" i="23"/>
  <c r="R10" i="23"/>
  <c r="R9" i="23"/>
  <c r="R8" i="23"/>
  <c r="R7" i="23"/>
  <c r="R6" i="23"/>
  <c r="Q24" i="23"/>
  <c r="Q23" i="23"/>
  <c r="Q22" i="23"/>
  <c r="Q21" i="23"/>
  <c r="Q20" i="23"/>
  <c r="Q19" i="23"/>
  <c r="Q17" i="23"/>
  <c r="Q16" i="23"/>
  <c r="Q15" i="23"/>
  <c r="Q14" i="23"/>
  <c r="Q13" i="23"/>
  <c r="Q12" i="23"/>
  <c r="Q10" i="23"/>
  <c r="Q9" i="23"/>
  <c r="Q8" i="23"/>
  <c r="Q7" i="23"/>
  <c r="Q6" i="23"/>
  <c r="R24" i="22"/>
  <c r="R23" i="22"/>
  <c r="R22" i="22"/>
  <c r="R21" i="22"/>
  <c r="R20" i="22"/>
  <c r="R19" i="22"/>
  <c r="R17" i="22"/>
  <c r="R16" i="22"/>
  <c r="R15" i="22"/>
  <c r="R14" i="22"/>
  <c r="R13" i="22"/>
  <c r="R12" i="22"/>
  <c r="R10" i="22"/>
  <c r="R9" i="22"/>
  <c r="R8" i="22"/>
  <c r="R7" i="22"/>
  <c r="R6" i="22"/>
  <c r="Q24" i="22"/>
  <c r="Q23" i="22"/>
  <c r="Q22" i="22"/>
  <c r="Q21" i="22"/>
  <c r="Q20" i="22"/>
  <c r="Q19" i="22"/>
  <c r="Q17" i="22"/>
  <c r="Q16" i="22"/>
  <c r="Q15" i="22"/>
  <c r="Q14" i="22"/>
  <c r="Q13" i="22"/>
  <c r="Q12" i="22"/>
  <c r="Q10" i="22"/>
  <c r="Q9" i="22"/>
  <c r="Q8" i="22"/>
  <c r="Q7" i="22"/>
  <c r="Q6" i="22"/>
  <c r="R24" i="20"/>
  <c r="R23" i="20"/>
  <c r="R22" i="20"/>
  <c r="R21" i="20"/>
  <c r="R20" i="20"/>
  <c r="R19" i="20"/>
  <c r="R17" i="20"/>
  <c r="R16" i="20"/>
  <c r="R15" i="20"/>
  <c r="R14" i="20"/>
  <c r="R13" i="20"/>
  <c r="R12" i="20"/>
  <c r="R10" i="20"/>
  <c r="R9" i="20"/>
  <c r="R8" i="20"/>
  <c r="R7" i="20"/>
  <c r="R6" i="20"/>
  <c r="Q24" i="20"/>
  <c r="Q23" i="20"/>
  <c r="Q22" i="20"/>
  <c r="Q21" i="20"/>
  <c r="Q20" i="20"/>
  <c r="Q19" i="20"/>
  <c r="Q17" i="20"/>
  <c r="Q16" i="20"/>
  <c r="Q15" i="20"/>
  <c r="Q14" i="20"/>
  <c r="Q13" i="20"/>
  <c r="Q12" i="20"/>
  <c r="Q10" i="20"/>
  <c r="Q9" i="20"/>
  <c r="Q8" i="20"/>
  <c r="Q7" i="20"/>
  <c r="Q6" i="20"/>
  <c r="R24" i="12"/>
  <c r="R23" i="12"/>
  <c r="R22" i="12"/>
  <c r="R21" i="12"/>
  <c r="R20" i="12"/>
  <c r="R19" i="12"/>
  <c r="R17" i="12"/>
  <c r="R16" i="12"/>
  <c r="R15" i="12"/>
  <c r="R14" i="12"/>
  <c r="R13" i="12"/>
  <c r="R12" i="12"/>
  <c r="R10" i="12"/>
  <c r="R9" i="12"/>
  <c r="R8" i="12"/>
  <c r="R7" i="12"/>
  <c r="R6" i="12"/>
  <c r="R24" i="21"/>
  <c r="R23" i="21"/>
  <c r="R22" i="21"/>
  <c r="R21" i="21"/>
  <c r="R20" i="21"/>
  <c r="Q24" i="21"/>
  <c r="Q23" i="21"/>
  <c r="Q22" i="21"/>
  <c r="Q21" i="21"/>
  <c r="Q20" i="21"/>
  <c r="R10" i="21"/>
  <c r="R9" i="21"/>
  <c r="R8" i="21"/>
  <c r="R7" i="21"/>
  <c r="R6" i="21"/>
  <c r="R17" i="21"/>
  <c r="R16" i="21"/>
  <c r="R15" i="21"/>
  <c r="R14" i="21"/>
  <c r="R13" i="21"/>
  <c r="Q17" i="21"/>
  <c r="Q16" i="21"/>
  <c r="Q15" i="21"/>
  <c r="Q14" i="21"/>
  <c r="Q13" i="21"/>
  <c r="I28" i="30"/>
  <c r="I28" i="29"/>
  <c r="I28" i="28"/>
  <c r="I28" i="27"/>
  <c r="I28" i="26"/>
  <c r="I28" i="25"/>
  <c r="I28" i="24"/>
  <c r="I28" i="22"/>
  <c r="O23" i="12"/>
  <c r="Q23" i="12" s="1"/>
  <c r="O22" i="12"/>
  <c r="Q22" i="12" s="1"/>
  <c r="O21" i="12"/>
  <c r="Q21" i="12" s="1"/>
  <c r="O20" i="12"/>
  <c r="Q20" i="12" s="1"/>
  <c r="O19" i="12"/>
  <c r="Q19" i="12" s="1"/>
  <c r="O17" i="12"/>
  <c r="Q17" i="12" s="1"/>
  <c r="O16" i="12"/>
  <c r="Q16" i="12" s="1"/>
  <c r="O15" i="12"/>
  <c r="Q15" i="12" s="1"/>
  <c r="O14" i="12"/>
  <c r="Q14" i="12" s="1"/>
  <c r="O13" i="12"/>
  <c r="Q13" i="12" s="1"/>
  <c r="O12" i="12"/>
  <c r="Q12" i="12" s="1"/>
  <c r="O6" i="12"/>
  <c r="Q6" i="12" s="1"/>
  <c r="O7" i="12"/>
  <c r="Q7" i="12" s="1"/>
  <c r="O8" i="12"/>
  <c r="Q8" i="12" s="1"/>
  <c r="O9" i="12"/>
  <c r="Q9" i="12" s="1"/>
  <c r="O10" i="12"/>
  <c r="Q10" i="12" s="1"/>
  <c r="P26" i="30"/>
  <c r="M26" i="30"/>
  <c r="I26" i="30"/>
  <c r="G26" i="30"/>
  <c r="O24" i="30"/>
  <c r="G24" i="30"/>
  <c r="K24" i="30" s="1"/>
  <c r="O23" i="30"/>
  <c r="G23" i="30"/>
  <c r="K23" i="30" s="1"/>
  <c r="O22" i="30"/>
  <c r="G22" i="30"/>
  <c r="K22" i="30" s="1"/>
  <c r="O21" i="30"/>
  <c r="G21" i="30"/>
  <c r="K21" i="30" s="1"/>
  <c r="O20" i="30"/>
  <c r="G20" i="30"/>
  <c r="K20" i="30" s="1"/>
  <c r="O19" i="30"/>
  <c r="G19" i="30"/>
  <c r="K19" i="30" s="1"/>
  <c r="R18" i="30"/>
  <c r="O17" i="30"/>
  <c r="G17" i="30"/>
  <c r="K17" i="30" s="1"/>
  <c r="O16" i="30"/>
  <c r="G16" i="30"/>
  <c r="K16" i="30" s="1"/>
  <c r="U16" i="30" s="1"/>
  <c r="O15" i="30"/>
  <c r="G15" i="30"/>
  <c r="K15" i="30" s="1"/>
  <c r="O14" i="30"/>
  <c r="G14" i="30"/>
  <c r="K14" i="30" s="1"/>
  <c r="O13" i="30"/>
  <c r="G13" i="30"/>
  <c r="K13" i="30" s="1"/>
  <c r="O12" i="30"/>
  <c r="G12" i="30"/>
  <c r="K12" i="30" s="1"/>
  <c r="U12" i="30" s="1"/>
  <c r="R11" i="30"/>
  <c r="O10" i="30"/>
  <c r="G10" i="30"/>
  <c r="K10" i="30" s="1"/>
  <c r="O9" i="30"/>
  <c r="G9" i="30"/>
  <c r="K9" i="30" s="1"/>
  <c r="O8" i="30"/>
  <c r="G8" i="30"/>
  <c r="K8" i="30" s="1"/>
  <c r="O7" i="30"/>
  <c r="G7" i="30"/>
  <c r="K7" i="30" s="1"/>
  <c r="O6" i="30"/>
  <c r="G6" i="30"/>
  <c r="K6" i="30" s="1"/>
  <c r="V5" i="30"/>
  <c r="G5" i="30"/>
  <c r="K5" i="30" s="1"/>
  <c r="O5" i="30" s="1"/>
  <c r="R5" i="30" s="1"/>
  <c r="P26" i="29"/>
  <c r="M26" i="29"/>
  <c r="I26" i="29"/>
  <c r="G26" i="29"/>
  <c r="O24" i="29"/>
  <c r="G24" i="29"/>
  <c r="K24" i="29" s="1"/>
  <c r="U24" i="29" s="1"/>
  <c r="O23" i="29"/>
  <c r="G23" i="29"/>
  <c r="K23" i="29" s="1"/>
  <c r="O22" i="29"/>
  <c r="G22" i="29"/>
  <c r="K22" i="29" s="1"/>
  <c r="U22" i="29" s="1"/>
  <c r="O21" i="29"/>
  <c r="G21" i="29"/>
  <c r="K21" i="29" s="1"/>
  <c r="O20" i="29"/>
  <c r="G20" i="29"/>
  <c r="K20" i="29" s="1"/>
  <c r="O19" i="29"/>
  <c r="G19" i="29"/>
  <c r="K19" i="29" s="1"/>
  <c r="R18" i="29"/>
  <c r="O17" i="29"/>
  <c r="K17" i="29"/>
  <c r="U17" i="29" s="1"/>
  <c r="G17" i="29"/>
  <c r="O16" i="29"/>
  <c r="G16" i="29"/>
  <c r="K16" i="29" s="1"/>
  <c r="U16" i="29" s="1"/>
  <c r="O15" i="29"/>
  <c r="G15" i="29"/>
  <c r="K15" i="29" s="1"/>
  <c r="O14" i="29"/>
  <c r="G14" i="29"/>
  <c r="K14" i="29" s="1"/>
  <c r="U14" i="29" s="1"/>
  <c r="O13" i="29"/>
  <c r="G13" i="29"/>
  <c r="K13" i="29" s="1"/>
  <c r="O12" i="29"/>
  <c r="G12" i="29"/>
  <c r="K12" i="29" s="1"/>
  <c r="R11" i="29"/>
  <c r="O10" i="29"/>
  <c r="G10" i="29"/>
  <c r="K10" i="29" s="1"/>
  <c r="O9" i="29"/>
  <c r="G9" i="29"/>
  <c r="K9" i="29" s="1"/>
  <c r="O8" i="29"/>
  <c r="G8" i="29"/>
  <c r="K8" i="29" s="1"/>
  <c r="U8" i="29" s="1"/>
  <c r="O7" i="29"/>
  <c r="G7" i="29"/>
  <c r="K7" i="29" s="1"/>
  <c r="O6" i="29"/>
  <c r="G6" i="29"/>
  <c r="K6" i="29" s="1"/>
  <c r="V5" i="29"/>
  <c r="G5" i="29"/>
  <c r="K5" i="29" s="1"/>
  <c r="O5" i="29" s="1"/>
  <c r="R5" i="29" s="1"/>
  <c r="P26" i="28"/>
  <c r="M26" i="28"/>
  <c r="I26" i="28"/>
  <c r="G26" i="28"/>
  <c r="O24" i="28"/>
  <c r="G24" i="28"/>
  <c r="K24" i="28" s="1"/>
  <c r="U24" i="28" s="1"/>
  <c r="O23" i="28"/>
  <c r="G23" i="28"/>
  <c r="K23" i="28" s="1"/>
  <c r="U23" i="28" s="1"/>
  <c r="O22" i="28"/>
  <c r="G22" i="28"/>
  <c r="K22" i="28" s="1"/>
  <c r="U22" i="28" s="1"/>
  <c r="O21" i="28"/>
  <c r="G21" i="28"/>
  <c r="K21" i="28" s="1"/>
  <c r="O20" i="28"/>
  <c r="G20" i="28"/>
  <c r="K20" i="28" s="1"/>
  <c r="U20" i="28" s="1"/>
  <c r="O19" i="28"/>
  <c r="G19" i="28"/>
  <c r="K19" i="28" s="1"/>
  <c r="U19" i="28" s="1"/>
  <c r="R18" i="28"/>
  <c r="O17" i="28"/>
  <c r="G17" i="28"/>
  <c r="K17" i="28" s="1"/>
  <c r="O16" i="28"/>
  <c r="G16" i="28"/>
  <c r="K16" i="28" s="1"/>
  <c r="O15" i="28"/>
  <c r="G15" i="28"/>
  <c r="K15" i="28" s="1"/>
  <c r="O14" i="28"/>
  <c r="G14" i="28"/>
  <c r="K14" i="28" s="1"/>
  <c r="O13" i="28"/>
  <c r="G13" i="28"/>
  <c r="K13" i="28" s="1"/>
  <c r="O12" i="28"/>
  <c r="G12" i="28"/>
  <c r="K12" i="28" s="1"/>
  <c r="R11" i="28"/>
  <c r="O10" i="28"/>
  <c r="G10" i="28"/>
  <c r="K10" i="28" s="1"/>
  <c r="U10" i="28" s="1"/>
  <c r="O9" i="28"/>
  <c r="G9" i="28"/>
  <c r="K9" i="28" s="1"/>
  <c r="O8" i="28"/>
  <c r="G8" i="28"/>
  <c r="K8" i="28" s="1"/>
  <c r="U8" i="28" s="1"/>
  <c r="O7" i="28"/>
  <c r="G7" i="28"/>
  <c r="K7" i="28" s="1"/>
  <c r="O6" i="28"/>
  <c r="G6" i="28"/>
  <c r="K6" i="28" s="1"/>
  <c r="V5" i="28"/>
  <c r="O5" i="28"/>
  <c r="R5" i="28" s="1"/>
  <c r="G5" i="28"/>
  <c r="K5" i="28" s="1"/>
  <c r="P26" i="27"/>
  <c r="M26" i="27"/>
  <c r="I26" i="27"/>
  <c r="G26" i="27"/>
  <c r="O24" i="27"/>
  <c r="G24" i="27"/>
  <c r="K24" i="27" s="1"/>
  <c r="O23" i="27"/>
  <c r="G23" i="27"/>
  <c r="K23" i="27" s="1"/>
  <c r="U23" i="27" s="1"/>
  <c r="O22" i="27"/>
  <c r="G22" i="27"/>
  <c r="K22" i="27" s="1"/>
  <c r="O21" i="27"/>
  <c r="G21" i="27"/>
  <c r="K21" i="27" s="1"/>
  <c r="U21" i="27" s="1"/>
  <c r="O20" i="27"/>
  <c r="G20" i="27"/>
  <c r="K20" i="27" s="1"/>
  <c r="O19" i="27"/>
  <c r="G19" i="27"/>
  <c r="K19" i="27" s="1"/>
  <c r="U19" i="27" s="1"/>
  <c r="R18" i="27"/>
  <c r="O17" i="27"/>
  <c r="G17" i="27"/>
  <c r="K17" i="27" s="1"/>
  <c r="U17" i="27" s="1"/>
  <c r="O16" i="27"/>
  <c r="G16" i="27"/>
  <c r="K16" i="27" s="1"/>
  <c r="O15" i="27"/>
  <c r="G15" i="27"/>
  <c r="K15" i="27" s="1"/>
  <c r="O14" i="27"/>
  <c r="G14" i="27"/>
  <c r="K14" i="27" s="1"/>
  <c r="O13" i="27"/>
  <c r="G13" i="27"/>
  <c r="K13" i="27" s="1"/>
  <c r="O12" i="27"/>
  <c r="G12" i="27"/>
  <c r="K12" i="27" s="1"/>
  <c r="R11" i="27"/>
  <c r="O10" i="27"/>
  <c r="G10" i="27"/>
  <c r="K10" i="27" s="1"/>
  <c r="U10" i="27" s="1"/>
  <c r="O9" i="27"/>
  <c r="G9" i="27"/>
  <c r="K9" i="27" s="1"/>
  <c r="O8" i="27"/>
  <c r="G8" i="27"/>
  <c r="K8" i="27" s="1"/>
  <c r="O7" i="27"/>
  <c r="G7" i="27"/>
  <c r="K7" i="27" s="1"/>
  <c r="O6" i="27"/>
  <c r="G6" i="27"/>
  <c r="K6" i="27" s="1"/>
  <c r="U6" i="27" s="1"/>
  <c r="V5" i="27"/>
  <c r="G5" i="27"/>
  <c r="K5" i="27" s="1"/>
  <c r="O5" i="27" s="1"/>
  <c r="P26" i="26"/>
  <c r="M26" i="26"/>
  <c r="I26" i="26"/>
  <c r="G26" i="26"/>
  <c r="O24" i="26"/>
  <c r="G24" i="26"/>
  <c r="K24" i="26" s="1"/>
  <c r="O23" i="26"/>
  <c r="G23" i="26"/>
  <c r="K23" i="26" s="1"/>
  <c r="O22" i="26"/>
  <c r="G22" i="26"/>
  <c r="K22" i="26" s="1"/>
  <c r="O21" i="26"/>
  <c r="G21" i="26"/>
  <c r="K21" i="26" s="1"/>
  <c r="O20" i="26"/>
  <c r="G20" i="26"/>
  <c r="K20" i="26" s="1"/>
  <c r="O19" i="26"/>
  <c r="U19" i="26" s="1"/>
  <c r="G19" i="26"/>
  <c r="K19" i="26" s="1"/>
  <c r="R18" i="26"/>
  <c r="O17" i="26"/>
  <c r="G17" i="26"/>
  <c r="K17" i="26" s="1"/>
  <c r="O16" i="26"/>
  <c r="G16" i="26"/>
  <c r="K16" i="26" s="1"/>
  <c r="O15" i="26"/>
  <c r="G15" i="26"/>
  <c r="K15" i="26" s="1"/>
  <c r="O14" i="26"/>
  <c r="G14" i="26"/>
  <c r="K14" i="26" s="1"/>
  <c r="O13" i="26"/>
  <c r="G13" i="26"/>
  <c r="K13" i="26" s="1"/>
  <c r="O12" i="26"/>
  <c r="G12" i="26"/>
  <c r="K12" i="26" s="1"/>
  <c r="R11" i="26"/>
  <c r="O10" i="26"/>
  <c r="G10" i="26"/>
  <c r="K10" i="26" s="1"/>
  <c r="O9" i="26"/>
  <c r="G9" i="26"/>
  <c r="K9" i="26" s="1"/>
  <c r="O8" i="26"/>
  <c r="G8" i="26"/>
  <c r="K8" i="26" s="1"/>
  <c r="O7" i="26"/>
  <c r="G7" i="26"/>
  <c r="K7" i="26" s="1"/>
  <c r="O6" i="26"/>
  <c r="G6" i="26"/>
  <c r="K6" i="26" s="1"/>
  <c r="G5" i="26"/>
  <c r="K5" i="26" s="1"/>
  <c r="P26" i="25"/>
  <c r="M26" i="25"/>
  <c r="I26" i="25"/>
  <c r="G26" i="25"/>
  <c r="O24" i="25"/>
  <c r="G24" i="25"/>
  <c r="K24" i="25" s="1"/>
  <c r="U24" i="25" s="1"/>
  <c r="O23" i="25"/>
  <c r="G23" i="25"/>
  <c r="K23" i="25" s="1"/>
  <c r="O22" i="25"/>
  <c r="G22" i="25"/>
  <c r="K22" i="25" s="1"/>
  <c r="U22" i="25" s="1"/>
  <c r="O21" i="25"/>
  <c r="G21" i="25"/>
  <c r="K21" i="25" s="1"/>
  <c r="O20" i="25"/>
  <c r="G20" i="25"/>
  <c r="K20" i="25" s="1"/>
  <c r="U20" i="25" s="1"/>
  <c r="O19" i="25"/>
  <c r="G19" i="25"/>
  <c r="K19" i="25" s="1"/>
  <c r="R18" i="25"/>
  <c r="O17" i="25"/>
  <c r="G17" i="25"/>
  <c r="K17" i="25" s="1"/>
  <c r="O16" i="25"/>
  <c r="G16" i="25"/>
  <c r="K16" i="25" s="1"/>
  <c r="O15" i="25"/>
  <c r="G15" i="25"/>
  <c r="K15" i="25" s="1"/>
  <c r="O14" i="25"/>
  <c r="G14" i="25"/>
  <c r="K14" i="25" s="1"/>
  <c r="O13" i="25"/>
  <c r="G13" i="25"/>
  <c r="K13" i="25" s="1"/>
  <c r="O12" i="25"/>
  <c r="G12" i="25"/>
  <c r="K12" i="25" s="1"/>
  <c r="R11" i="25"/>
  <c r="O10" i="25"/>
  <c r="G10" i="25"/>
  <c r="K10" i="25" s="1"/>
  <c r="O9" i="25"/>
  <c r="G9" i="25"/>
  <c r="K9" i="25" s="1"/>
  <c r="O8" i="25"/>
  <c r="G8" i="25"/>
  <c r="K8" i="25" s="1"/>
  <c r="O7" i="25"/>
  <c r="G7" i="25"/>
  <c r="K7" i="25" s="1"/>
  <c r="O6" i="25"/>
  <c r="G6" i="25"/>
  <c r="K6" i="25" s="1"/>
  <c r="V5" i="25"/>
  <c r="G5" i="25"/>
  <c r="K5" i="25" s="1"/>
  <c r="O5" i="25" s="1"/>
  <c r="P26" i="24"/>
  <c r="M26" i="24"/>
  <c r="I26" i="24"/>
  <c r="G26" i="24"/>
  <c r="O24" i="24"/>
  <c r="G24" i="24"/>
  <c r="K24" i="24" s="1"/>
  <c r="O23" i="24"/>
  <c r="G23" i="24"/>
  <c r="K23" i="24" s="1"/>
  <c r="O22" i="24"/>
  <c r="G22" i="24"/>
  <c r="K22" i="24" s="1"/>
  <c r="U22" i="24" s="1"/>
  <c r="O21" i="24"/>
  <c r="G21" i="24"/>
  <c r="K21" i="24" s="1"/>
  <c r="O20" i="24"/>
  <c r="G20" i="24"/>
  <c r="K20" i="24" s="1"/>
  <c r="U20" i="24" s="1"/>
  <c r="O19" i="24"/>
  <c r="G19" i="24"/>
  <c r="K19" i="24" s="1"/>
  <c r="R18" i="24"/>
  <c r="O17" i="24"/>
  <c r="G17" i="24"/>
  <c r="K17" i="24" s="1"/>
  <c r="O16" i="24"/>
  <c r="G16" i="24"/>
  <c r="K16" i="24" s="1"/>
  <c r="O15" i="24"/>
  <c r="G15" i="24"/>
  <c r="K15" i="24" s="1"/>
  <c r="O14" i="24"/>
  <c r="G14" i="24"/>
  <c r="K14" i="24" s="1"/>
  <c r="O13" i="24"/>
  <c r="G13" i="24"/>
  <c r="K13" i="24" s="1"/>
  <c r="O12" i="24"/>
  <c r="G12" i="24"/>
  <c r="K12" i="24" s="1"/>
  <c r="R11" i="24"/>
  <c r="O10" i="24"/>
  <c r="G10" i="24"/>
  <c r="K10" i="24" s="1"/>
  <c r="U10" i="24" s="1"/>
  <c r="O9" i="24"/>
  <c r="G9" i="24"/>
  <c r="K9" i="24" s="1"/>
  <c r="O8" i="24"/>
  <c r="G8" i="24"/>
  <c r="K8" i="24" s="1"/>
  <c r="U8" i="24" s="1"/>
  <c r="O7" i="24"/>
  <c r="G7" i="24"/>
  <c r="K7" i="24" s="1"/>
  <c r="O6" i="24"/>
  <c r="K6" i="24"/>
  <c r="G6" i="24"/>
  <c r="V5" i="24"/>
  <c r="G5" i="24"/>
  <c r="K5" i="24" s="1"/>
  <c r="O5" i="24" s="1"/>
  <c r="P26" i="23"/>
  <c r="M26" i="23"/>
  <c r="I26" i="23"/>
  <c r="G26" i="23"/>
  <c r="O24" i="23"/>
  <c r="G24" i="23"/>
  <c r="K24" i="23" s="1"/>
  <c r="O23" i="23"/>
  <c r="G23" i="23"/>
  <c r="K23" i="23" s="1"/>
  <c r="U23" i="23" s="1"/>
  <c r="O22" i="23"/>
  <c r="G22" i="23"/>
  <c r="K22" i="23" s="1"/>
  <c r="O21" i="23"/>
  <c r="G21" i="23"/>
  <c r="K21" i="23" s="1"/>
  <c r="O20" i="23"/>
  <c r="G20" i="23"/>
  <c r="K20" i="23" s="1"/>
  <c r="O19" i="23"/>
  <c r="G19" i="23"/>
  <c r="K19" i="23" s="1"/>
  <c r="R18" i="23"/>
  <c r="O17" i="23"/>
  <c r="G17" i="23"/>
  <c r="K17" i="23" s="1"/>
  <c r="O16" i="23"/>
  <c r="G16" i="23"/>
  <c r="K16" i="23" s="1"/>
  <c r="U16" i="23" s="1"/>
  <c r="O15" i="23"/>
  <c r="G15" i="23"/>
  <c r="K15" i="23" s="1"/>
  <c r="O14" i="23"/>
  <c r="K14" i="23"/>
  <c r="G14" i="23"/>
  <c r="O13" i="23"/>
  <c r="G13" i="23"/>
  <c r="K13" i="23" s="1"/>
  <c r="O12" i="23"/>
  <c r="G12" i="23"/>
  <c r="K12" i="23" s="1"/>
  <c r="R11" i="23"/>
  <c r="O10" i="23"/>
  <c r="G10" i="23"/>
  <c r="K10" i="23" s="1"/>
  <c r="O9" i="23"/>
  <c r="G9" i="23"/>
  <c r="K9" i="23" s="1"/>
  <c r="O8" i="23"/>
  <c r="G8" i="23"/>
  <c r="K8" i="23" s="1"/>
  <c r="O7" i="23"/>
  <c r="G7" i="23"/>
  <c r="K7" i="23" s="1"/>
  <c r="O6" i="23"/>
  <c r="G6" i="23"/>
  <c r="K6" i="23" s="1"/>
  <c r="U6" i="23" s="1"/>
  <c r="V5" i="23"/>
  <c r="G5" i="23"/>
  <c r="K5" i="23" s="1"/>
  <c r="O5" i="23" s="1"/>
  <c r="P26" i="22"/>
  <c r="M26" i="22"/>
  <c r="I26" i="22"/>
  <c r="G26" i="22"/>
  <c r="O24" i="22"/>
  <c r="G24" i="22"/>
  <c r="K24" i="22" s="1"/>
  <c r="U24" i="22" s="1"/>
  <c r="O23" i="22"/>
  <c r="G23" i="22"/>
  <c r="K23" i="22" s="1"/>
  <c r="O22" i="22"/>
  <c r="G22" i="22"/>
  <c r="K22" i="22" s="1"/>
  <c r="U22" i="22" s="1"/>
  <c r="O21" i="22"/>
  <c r="G21" i="22"/>
  <c r="K21" i="22" s="1"/>
  <c r="O20" i="22"/>
  <c r="G20" i="22"/>
  <c r="K20" i="22" s="1"/>
  <c r="U20" i="22" s="1"/>
  <c r="O19" i="22"/>
  <c r="G19" i="22"/>
  <c r="K19" i="22" s="1"/>
  <c r="R18" i="22"/>
  <c r="O17" i="22"/>
  <c r="U17" i="22" s="1"/>
  <c r="G17" i="22"/>
  <c r="K17" i="22" s="1"/>
  <c r="O16" i="22"/>
  <c r="G16" i="22"/>
  <c r="K16" i="22" s="1"/>
  <c r="O15" i="22"/>
  <c r="G15" i="22"/>
  <c r="K15" i="22" s="1"/>
  <c r="O14" i="22"/>
  <c r="G14" i="22"/>
  <c r="K14" i="22" s="1"/>
  <c r="U14" i="22" s="1"/>
  <c r="O13" i="22"/>
  <c r="G13" i="22"/>
  <c r="K13" i="22" s="1"/>
  <c r="G12" i="22"/>
  <c r="K12" i="22" s="1"/>
  <c r="O12" i="22" s="1"/>
  <c r="R11" i="22"/>
  <c r="O10" i="22"/>
  <c r="G10" i="22"/>
  <c r="K10" i="22" s="1"/>
  <c r="O9" i="22"/>
  <c r="G9" i="22"/>
  <c r="K9" i="22" s="1"/>
  <c r="U9" i="22" s="1"/>
  <c r="O8" i="22"/>
  <c r="U8" i="22" s="1"/>
  <c r="G8" i="22"/>
  <c r="K8" i="22" s="1"/>
  <c r="O7" i="22"/>
  <c r="G7" i="22"/>
  <c r="K7" i="22" s="1"/>
  <c r="U7" i="22" s="1"/>
  <c r="O6" i="22"/>
  <c r="G6" i="22"/>
  <c r="K6" i="22" s="1"/>
  <c r="G5" i="22"/>
  <c r="K5" i="22" s="1"/>
  <c r="O5" i="22" s="1"/>
  <c r="P26" i="21"/>
  <c r="M26" i="21"/>
  <c r="I26" i="21"/>
  <c r="G26" i="21"/>
  <c r="O24" i="21"/>
  <c r="G24" i="21"/>
  <c r="K24" i="21" s="1"/>
  <c r="U24" i="21" s="1"/>
  <c r="O23" i="21"/>
  <c r="G23" i="21"/>
  <c r="K23" i="21" s="1"/>
  <c r="O22" i="21"/>
  <c r="G22" i="21"/>
  <c r="K22" i="21" s="1"/>
  <c r="O21" i="21"/>
  <c r="G21" i="21"/>
  <c r="K21" i="21" s="1"/>
  <c r="O20" i="21"/>
  <c r="G20" i="21"/>
  <c r="K20" i="21" s="1"/>
  <c r="G19" i="21"/>
  <c r="K19" i="21" s="1"/>
  <c r="O19" i="21" s="1"/>
  <c r="R18" i="21"/>
  <c r="O17" i="21"/>
  <c r="G17" i="21"/>
  <c r="K17" i="21" s="1"/>
  <c r="O16" i="21"/>
  <c r="G16" i="21"/>
  <c r="K16" i="21" s="1"/>
  <c r="O15" i="21"/>
  <c r="G15" i="21"/>
  <c r="K15" i="21" s="1"/>
  <c r="O14" i="21"/>
  <c r="G14" i="21"/>
  <c r="K14" i="21" s="1"/>
  <c r="O13" i="21"/>
  <c r="G13" i="21"/>
  <c r="K13" i="21" s="1"/>
  <c r="G12" i="21"/>
  <c r="K12" i="21" s="1"/>
  <c r="O12" i="21" s="1"/>
  <c r="R11" i="21"/>
  <c r="Q10" i="21"/>
  <c r="O10" i="21"/>
  <c r="G10" i="21"/>
  <c r="K10" i="21" s="1"/>
  <c r="Q9" i="21"/>
  <c r="O9" i="21"/>
  <c r="G9" i="21"/>
  <c r="K9" i="21" s="1"/>
  <c r="Q8" i="21"/>
  <c r="O8" i="21"/>
  <c r="G8" i="21"/>
  <c r="K8" i="21" s="1"/>
  <c r="Q7" i="21"/>
  <c r="O7" i="21"/>
  <c r="G7" i="21"/>
  <c r="K7" i="21" s="1"/>
  <c r="Q6" i="21"/>
  <c r="O6" i="21"/>
  <c r="G6" i="21"/>
  <c r="K6" i="21" s="1"/>
  <c r="G5" i="21"/>
  <c r="K5" i="21" s="1"/>
  <c r="O5" i="21" s="1"/>
  <c r="P26" i="20"/>
  <c r="M26" i="20"/>
  <c r="I26" i="20"/>
  <c r="G26" i="20"/>
  <c r="O24" i="20"/>
  <c r="G24" i="20"/>
  <c r="K24" i="20" s="1"/>
  <c r="U24" i="20" s="1"/>
  <c r="O23" i="20"/>
  <c r="G23" i="20"/>
  <c r="K23" i="20" s="1"/>
  <c r="U23" i="20" s="1"/>
  <c r="O22" i="20"/>
  <c r="G22" i="20"/>
  <c r="K22" i="20" s="1"/>
  <c r="O21" i="20"/>
  <c r="G21" i="20"/>
  <c r="K21" i="20" s="1"/>
  <c r="U21" i="20" s="1"/>
  <c r="O20" i="20"/>
  <c r="G20" i="20"/>
  <c r="K20" i="20" s="1"/>
  <c r="O19" i="20"/>
  <c r="G19" i="20"/>
  <c r="K19" i="20" s="1"/>
  <c r="R18" i="20"/>
  <c r="O17" i="20"/>
  <c r="G17" i="20"/>
  <c r="K17" i="20" s="1"/>
  <c r="O16" i="20"/>
  <c r="G16" i="20"/>
  <c r="K16" i="20" s="1"/>
  <c r="O15" i="20"/>
  <c r="G15" i="20"/>
  <c r="K15" i="20" s="1"/>
  <c r="O14" i="20"/>
  <c r="G14" i="20"/>
  <c r="K14" i="20" s="1"/>
  <c r="O13" i="20"/>
  <c r="G13" i="20"/>
  <c r="K13" i="20" s="1"/>
  <c r="G12" i="20"/>
  <c r="K12" i="20" s="1"/>
  <c r="O12" i="20" s="1"/>
  <c r="R11" i="20"/>
  <c r="O10" i="20"/>
  <c r="G10" i="20"/>
  <c r="K10" i="20" s="1"/>
  <c r="O9" i="20"/>
  <c r="G9" i="20"/>
  <c r="K9" i="20" s="1"/>
  <c r="O8" i="20"/>
  <c r="G8" i="20"/>
  <c r="K8" i="20" s="1"/>
  <c r="O7" i="20"/>
  <c r="G7" i="20"/>
  <c r="K7" i="20" s="1"/>
  <c r="O6" i="20"/>
  <c r="G6" i="20"/>
  <c r="K6" i="20" s="1"/>
  <c r="G5" i="20"/>
  <c r="K5" i="20" s="1"/>
  <c r="P26" i="19"/>
  <c r="M26" i="19"/>
  <c r="I26" i="19"/>
  <c r="G26" i="19"/>
  <c r="V24" i="19"/>
  <c r="U24" i="19"/>
  <c r="R24" i="19"/>
  <c r="Q24" i="19"/>
  <c r="O24" i="19"/>
  <c r="K24" i="19"/>
  <c r="G24" i="19"/>
  <c r="V23" i="19"/>
  <c r="U23" i="19"/>
  <c r="R23" i="19"/>
  <c r="Q23" i="19"/>
  <c r="O23" i="19"/>
  <c r="K23" i="19"/>
  <c r="G23" i="19"/>
  <c r="V22" i="19"/>
  <c r="U22" i="19"/>
  <c r="R22" i="19"/>
  <c r="Q22" i="19"/>
  <c r="O22" i="19"/>
  <c r="G22" i="19"/>
  <c r="K22" i="19" s="1"/>
  <c r="V21" i="19"/>
  <c r="U21" i="19"/>
  <c r="R21" i="19"/>
  <c r="Q21" i="19"/>
  <c r="O21" i="19"/>
  <c r="K21" i="19"/>
  <c r="G21" i="19"/>
  <c r="V20" i="19"/>
  <c r="U20" i="19"/>
  <c r="R20" i="19"/>
  <c r="Q20" i="19"/>
  <c r="O20" i="19"/>
  <c r="G20" i="19"/>
  <c r="K20" i="19" s="1"/>
  <c r="V19" i="19"/>
  <c r="U19" i="19"/>
  <c r="R19" i="19"/>
  <c r="Q19" i="19"/>
  <c r="O19" i="19"/>
  <c r="K19" i="19"/>
  <c r="G19" i="19"/>
  <c r="R18" i="19"/>
  <c r="V17" i="19"/>
  <c r="U17" i="19"/>
  <c r="R17" i="19"/>
  <c r="Q17" i="19"/>
  <c r="O17" i="19"/>
  <c r="K17" i="19"/>
  <c r="G17" i="19"/>
  <c r="V16" i="19"/>
  <c r="U16" i="19"/>
  <c r="R16" i="19"/>
  <c r="Q16" i="19"/>
  <c r="O16" i="19"/>
  <c r="G16" i="19"/>
  <c r="K16" i="19" s="1"/>
  <c r="V15" i="19"/>
  <c r="U15" i="19"/>
  <c r="R15" i="19"/>
  <c r="Q15" i="19"/>
  <c r="O15" i="19"/>
  <c r="K15" i="19"/>
  <c r="G15" i="19"/>
  <c r="V14" i="19"/>
  <c r="U14" i="19"/>
  <c r="R14" i="19"/>
  <c r="Q14" i="19"/>
  <c r="O14" i="19"/>
  <c r="G14" i="19"/>
  <c r="K14" i="19" s="1"/>
  <c r="V13" i="19"/>
  <c r="U13" i="19"/>
  <c r="R13" i="19"/>
  <c r="Q13" i="19"/>
  <c r="O13" i="19"/>
  <c r="K13" i="19"/>
  <c r="G13" i="19"/>
  <c r="V12" i="19"/>
  <c r="U12" i="19"/>
  <c r="G12" i="19"/>
  <c r="K12" i="19" s="1"/>
  <c r="O12" i="19" s="1"/>
  <c r="R11" i="19"/>
  <c r="V10" i="19"/>
  <c r="U10" i="19"/>
  <c r="R10" i="19"/>
  <c r="Q10" i="19"/>
  <c r="O10" i="19"/>
  <c r="G10" i="19"/>
  <c r="K10" i="19" s="1"/>
  <c r="V9" i="19"/>
  <c r="U9" i="19"/>
  <c r="R9" i="19"/>
  <c r="Q9" i="19"/>
  <c r="O9" i="19"/>
  <c r="K9" i="19"/>
  <c r="G9" i="19"/>
  <c r="V8" i="19"/>
  <c r="U8" i="19"/>
  <c r="R8" i="19"/>
  <c r="Q8" i="19"/>
  <c r="O8" i="19"/>
  <c r="G8" i="19"/>
  <c r="K8" i="19" s="1"/>
  <c r="V7" i="19"/>
  <c r="U7" i="19"/>
  <c r="R7" i="19"/>
  <c r="Q7" i="19"/>
  <c r="O7" i="19"/>
  <c r="G7" i="19"/>
  <c r="K7" i="19" s="1"/>
  <c r="V6" i="19"/>
  <c r="U6" i="19"/>
  <c r="R6" i="19"/>
  <c r="Q6" i="19"/>
  <c r="O6" i="19"/>
  <c r="G6" i="19"/>
  <c r="K6" i="19" s="1"/>
  <c r="O5" i="19"/>
  <c r="O26" i="19" s="1"/>
  <c r="K5" i="19"/>
  <c r="G5" i="19"/>
  <c r="R11" i="12"/>
  <c r="R18" i="12"/>
  <c r="AA28" i="18"/>
  <c r="V27" i="18"/>
  <c r="Q27" i="18"/>
  <c r="L27" i="18"/>
  <c r="G27" i="18"/>
  <c r="B27" i="18"/>
  <c r="AA13" i="18"/>
  <c r="V13" i="18"/>
  <c r="Q13" i="18"/>
  <c r="L13" i="18"/>
  <c r="G13" i="18"/>
  <c r="B13" i="18"/>
  <c r="AF48" i="16"/>
  <c r="AF23" i="16"/>
  <c r="Z47" i="16"/>
  <c r="Z23" i="16"/>
  <c r="T47" i="16"/>
  <c r="T23" i="16"/>
  <c r="N47" i="16"/>
  <c r="N23" i="16"/>
  <c r="H47" i="16"/>
  <c r="H23" i="16"/>
  <c r="B47" i="16"/>
  <c r="B23" i="16"/>
  <c r="U6" i="20" l="1"/>
  <c r="U10" i="20"/>
  <c r="U13" i="20"/>
  <c r="U17" i="20"/>
  <c r="U16" i="22"/>
  <c r="U9" i="23"/>
  <c r="U22" i="23"/>
  <c r="U12" i="24"/>
  <c r="U16" i="24"/>
  <c r="U17" i="25"/>
  <c r="U12" i="27"/>
  <c r="U14" i="27"/>
  <c r="U16" i="27"/>
  <c r="U24" i="27"/>
  <c r="U13" i="28"/>
  <c r="U17" i="28"/>
  <c r="U16" i="28"/>
  <c r="U13" i="29"/>
  <c r="U19" i="29"/>
  <c r="U23" i="29"/>
  <c r="U21" i="30"/>
  <c r="U8" i="30"/>
  <c r="U20" i="30"/>
  <c r="U24" i="30"/>
  <c r="U6" i="29"/>
  <c r="U10" i="29"/>
  <c r="U12" i="29"/>
  <c r="U21" i="29"/>
  <c r="U9" i="28"/>
  <c r="U15" i="28"/>
  <c r="U20" i="27"/>
  <c r="U8" i="25"/>
  <c r="U14" i="25"/>
  <c r="U21" i="25"/>
  <c r="U6" i="25"/>
  <c r="U10" i="25"/>
  <c r="U12" i="25"/>
  <c r="U16" i="25"/>
  <c r="U19" i="25"/>
  <c r="U9" i="24"/>
  <c r="U15" i="24"/>
  <c r="U21" i="24"/>
  <c r="U23" i="24"/>
  <c r="O26" i="23"/>
  <c r="U8" i="23"/>
  <c r="U7" i="23"/>
  <c r="U13" i="23"/>
  <c r="U20" i="23"/>
  <c r="U24" i="23"/>
  <c r="U13" i="22"/>
  <c r="U9" i="20"/>
  <c r="U14" i="20"/>
  <c r="U7" i="20"/>
  <c r="U16" i="20"/>
  <c r="U22" i="20"/>
  <c r="U14" i="21"/>
  <c r="U22" i="21"/>
  <c r="U13" i="21"/>
  <c r="U6" i="21"/>
  <c r="U7" i="21"/>
  <c r="U8" i="21"/>
  <c r="U15" i="21"/>
  <c r="U21" i="21"/>
  <c r="U23" i="21"/>
  <c r="Q5" i="30"/>
  <c r="Q26" i="30" s="1"/>
  <c r="U10" i="30"/>
  <c r="U15" i="30"/>
  <c r="U7" i="30"/>
  <c r="U19" i="30"/>
  <c r="U23" i="30"/>
  <c r="Q5" i="29"/>
  <c r="Q26" i="29" s="1"/>
  <c r="U9" i="29"/>
  <c r="U20" i="29"/>
  <c r="V26" i="29"/>
  <c r="U7" i="29"/>
  <c r="U15" i="29"/>
  <c r="Q5" i="28"/>
  <c r="Q26" i="28" s="1"/>
  <c r="U6" i="28"/>
  <c r="U12" i="28"/>
  <c r="U5" i="28"/>
  <c r="U7" i="28"/>
  <c r="U14" i="28"/>
  <c r="U21" i="28"/>
  <c r="O26" i="27"/>
  <c r="R5" i="27"/>
  <c r="U5" i="27"/>
  <c r="U7" i="27"/>
  <c r="U8" i="27"/>
  <c r="U13" i="27"/>
  <c r="Q5" i="27"/>
  <c r="Q26" i="27" s="1"/>
  <c r="U9" i="27"/>
  <c r="U15" i="27"/>
  <c r="U22" i="27"/>
  <c r="Q5" i="25"/>
  <c r="Q26" i="25" s="1"/>
  <c r="R5" i="25"/>
  <c r="R26" i="25" s="1"/>
  <c r="U7" i="25"/>
  <c r="U13" i="25"/>
  <c r="U9" i="25"/>
  <c r="U15" i="25"/>
  <c r="U23" i="25"/>
  <c r="Q5" i="24"/>
  <c r="Q26" i="24" s="1"/>
  <c r="R5" i="24"/>
  <c r="R26" i="24" s="1"/>
  <c r="U7" i="24"/>
  <c r="U14" i="24"/>
  <c r="U6" i="24"/>
  <c r="U13" i="24"/>
  <c r="U17" i="24"/>
  <c r="U19" i="24"/>
  <c r="U24" i="24"/>
  <c r="Q5" i="23"/>
  <c r="U10" i="23"/>
  <c r="U12" i="23"/>
  <c r="U14" i="23"/>
  <c r="U17" i="23"/>
  <c r="U19" i="23"/>
  <c r="R5" i="23"/>
  <c r="R26" i="23" s="1"/>
  <c r="U5" i="23"/>
  <c r="U15" i="23"/>
  <c r="U21" i="23"/>
  <c r="U6" i="22"/>
  <c r="U10" i="22"/>
  <c r="U15" i="22"/>
  <c r="U21" i="22"/>
  <c r="U19" i="22"/>
  <c r="U23" i="22"/>
  <c r="R19" i="21"/>
  <c r="Q19" i="21"/>
  <c r="U9" i="21"/>
  <c r="U10" i="21"/>
  <c r="U16" i="21"/>
  <c r="U17" i="21"/>
  <c r="U20" i="21"/>
  <c r="U19" i="20"/>
  <c r="U8" i="20"/>
  <c r="U15" i="20"/>
  <c r="U20" i="20"/>
  <c r="U9" i="30"/>
  <c r="U22" i="30"/>
  <c r="U5" i="29"/>
  <c r="R26" i="29"/>
  <c r="O26" i="29"/>
  <c r="V26" i="28"/>
  <c r="R26" i="28"/>
  <c r="O26" i="28"/>
  <c r="R26" i="27"/>
  <c r="V26" i="27"/>
  <c r="U16" i="26"/>
  <c r="U5" i="25"/>
  <c r="O26" i="25"/>
  <c r="V26" i="25"/>
  <c r="U5" i="24"/>
  <c r="V26" i="24"/>
  <c r="O26" i="24"/>
  <c r="Q26" i="23"/>
  <c r="V26" i="23"/>
  <c r="U5" i="22"/>
  <c r="U12" i="22"/>
  <c r="U12" i="20"/>
  <c r="U19" i="21"/>
  <c r="U12" i="21"/>
  <c r="U5" i="21"/>
  <c r="U13" i="26"/>
  <c r="U14" i="26"/>
  <c r="U22" i="26"/>
  <c r="U7" i="26"/>
  <c r="U23" i="26"/>
  <c r="U8" i="26"/>
  <c r="U12" i="26"/>
  <c r="U15" i="26"/>
  <c r="U20" i="26"/>
  <c r="U6" i="26"/>
  <c r="U9" i="26"/>
  <c r="U10" i="26"/>
  <c r="U17" i="26"/>
  <c r="U21" i="26"/>
  <c r="U24" i="26"/>
  <c r="U13" i="30"/>
  <c r="U6" i="30"/>
  <c r="U14" i="30"/>
  <c r="U17" i="30"/>
  <c r="U5" i="30"/>
  <c r="O26" i="30"/>
  <c r="R26" i="30"/>
  <c r="V26" i="30"/>
  <c r="O5" i="26"/>
  <c r="K26" i="30"/>
  <c r="K26" i="29"/>
  <c r="K26" i="28"/>
  <c r="K26" i="27"/>
  <c r="K26" i="26"/>
  <c r="K26" i="25"/>
  <c r="K26" i="24"/>
  <c r="K26" i="23"/>
  <c r="K26" i="21"/>
  <c r="O26" i="22"/>
  <c r="K26" i="22"/>
  <c r="Q5" i="22"/>
  <c r="R5" i="22"/>
  <c r="R12" i="21"/>
  <c r="Q12" i="21"/>
  <c r="O26" i="21"/>
  <c r="Q5" i="21"/>
  <c r="R5" i="21"/>
  <c r="K26" i="20"/>
  <c r="O5" i="20"/>
  <c r="K26" i="19"/>
  <c r="R12" i="19"/>
  <c r="Q12" i="19"/>
  <c r="Q5" i="19"/>
  <c r="R5" i="19"/>
  <c r="B151" i="15"/>
  <c r="G26" i="12"/>
  <c r="P26" i="12"/>
  <c r="M26" i="12"/>
  <c r="I26" i="12"/>
  <c r="C3" i="13" s="1"/>
  <c r="G24" i="12"/>
  <c r="K24" i="12" s="1"/>
  <c r="G23" i="12"/>
  <c r="K23" i="12" s="1"/>
  <c r="U23" i="12" s="1"/>
  <c r="G22" i="12"/>
  <c r="K22" i="12" s="1"/>
  <c r="U22" i="12" s="1"/>
  <c r="G21" i="12"/>
  <c r="K21" i="12" s="1"/>
  <c r="U21" i="12" s="1"/>
  <c r="G20" i="12"/>
  <c r="K20" i="12" s="1"/>
  <c r="U20" i="12" s="1"/>
  <c r="G19" i="12"/>
  <c r="K19" i="12" s="1"/>
  <c r="U19" i="12" s="1"/>
  <c r="G17" i="12"/>
  <c r="K17" i="12" s="1"/>
  <c r="U17" i="12" s="1"/>
  <c r="G16" i="12"/>
  <c r="K16" i="12" s="1"/>
  <c r="U16" i="12" s="1"/>
  <c r="G15" i="12"/>
  <c r="K15" i="12" s="1"/>
  <c r="U15" i="12" s="1"/>
  <c r="G14" i="12"/>
  <c r="K14" i="12" s="1"/>
  <c r="U14" i="12" s="1"/>
  <c r="G13" i="12"/>
  <c r="K13" i="12" s="1"/>
  <c r="U13" i="12" s="1"/>
  <c r="G12" i="12"/>
  <c r="K12" i="12" s="1"/>
  <c r="U12" i="12" s="1"/>
  <c r="G10" i="12"/>
  <c r="K10" i="12" s="1"/>
  <c r="U10" i="12" s="1"/>
  <c r="G9" i="12"/>
  <c r="K9" i="12" s="1"/>
  <c r="U9" i="12" s="1"/>
  <c r="G8" i="12"/>
  <c r="K8" i="12" s="1"/>
  <c r="U8" i="12" s="1"/>
  <c r="G7" i="12"/>
  <c r="K7" i="12" s="1"/>
  <c r="U7" i="12" s="1"/>
  <c r="G6" i="12"/>
  <c r="K6" i="12" s="1"/>
  <c r="U6" i="12" s="1"/>
  <c r="G5" i="12"/>
  <c r="K5" i="12" s="1"/>
  <c r="O24" i="12" l="1"/>
  <c r="Q24" i="12" s="1"/>
  <c r="U24" i="12"/>
  <c r="U26" i="29"/>
  <c r="U26" i="28"/>
  <c r="U26" i="27"/>
  <c r="U26" i="25"/>
  <c r="U26" i="24"/>
  <c r="U26" i="23"/>
  <c r="U5" i="20"/>
  <c r="U26" i="20" s="1" a="1"/>
  <c r="U26" i="20" s="1"/>
  <c r="R5" i="20"/>
  <c r="I28" i="23"/>
  <c r="I28" i="21"/>
  <c r="I28" i="20"/>
  <c r="I28" i="12"/>
  <c r="U26" i="21" a="1"/>
  <c r="U26" i="21" s="1"/>
  <c r="U26" i="30"/>
  <c r="O26" i="26"/>
  <c r="Q5" i="26"/>
  <c r="Q26" i="26" s="1"/>
  <c r="R5" i="26"/>
  <c r="U5" i="26"/>
  <c r="U26" i="26" s="1"/>
  <c r="O5" i="12"/>
  <c r="U5" i="12" s="1"/>
  <c r="V5" i="22"/>
  <c r="V26" i="22" s="1"/>
  <c r="R26" i="22"/>
  <c r="Q26" i="22"/>
  <c r="U26" i="22"/>
  <c r="V5" i="21"/>
  <c r="V26" i="21" s="1"/>
  <c r="R26" i="21"/>
  <c r="Q26" i="21"/>
  <c r="O26" i="20"/>
  <c r="Q5" i="20"/>
  <c r="R26" i="19"/>
  <c r="V5" i="19"/>
  <c r="V26" i="19" s="1"/>
  <c r="U5" i="19"/>
  <c r="U26" i="19" s="1"/>
  <c r="Q26" i="19"/>
  <c r="K26" i="12"/>
  <c r="E3" i="13" s="1"/>
  <c r="U26" i="12" l="1" a="1"/>
  <c r="U26" i="12" s="1"/>
  <c r="G3" i="13" s="1"/>
  <c r="Q5" i="12"/>
  <c r="R26" i="26"/>
  <c r="V5" i="26"/>
  <c r="V26" i="26" s="1"/>
  <c r="R5" i="12"/>
  <c r="V5" i="12" s="1"/>
  <c r="Q26" i="20"/>
  <c r="V5" i="20"/>
  <c r="V26" i="20" s="1"/>
  <c r="R26" i="20"/>
  <c r="O26" i="12"/>
  <c r="Q26" i="12" l="1"/>
  <c r="R26" i="12"/>
  <c r="V26" i="12"/>
  <c r="I3" i="13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<sst xmlns="http://schemas.openxmlformats.org/spreadsheetml/2006/main" count="474" uniqueCount="63">
  <si>
    <t>6-11yrs</t>
  </si>
  <si>
    <t>11-16yrs</t>
  </si>
  <si>
    <t>4-6yrs</t>
  </si>
  <si>
    <t>Age Groups</t>
  </si>
  <si>
    <t>Price</t>
  </si>
  <si>
    <t>Payout per Class</t>
  </si>
  <si>
    <t># of Instructors</t>
  </si>
  <si>
    <t>Payout per Instructor</t>
  </si>
  <si>
    <t>Total</t>
  </si>
  <si>
    <t>CLUB NAME:</t>
  </si>
  <si>
    <t>Class Time</t>
  </si>
  <si>
    <t>Class Day of Week</t>
  </si>
  <si>
    <t>Tuesday</t>
  </si>
  <si>
    <t>Weeks Paid Out</t>
  </si>
  <si>
    <t>Live HA Balance</t>
  </si>
  <si>
    <t>CLUB NAME: Coto de Caza</t>
  </si>
  <si>
    <t xml:space="preserve">CLUB NAME: </t>
  </si>
  <si>
    <t># of Juniors</t>
  </si>
  <si>
    <t>Total YTD</t>
  </si>
  <si>
    <t>First Name</t>
  </si>
  <si>
    <t>Last Name</t>
  </si>
  <si>
    <t>Member #</t>
  </si>
  <si>
    <t>Total # of Participants</t>
  </si>
  <si>
    <t>Age Group</t>
  </si>
  <si>
    <t>Starting Month Registrations</t>
  </si>
  <si>
    <t>*needs to match class total</t>
  </si>
  <si>
    <t>6pm</t>
  </si>
  <si>
    <t>Wednesday</t>
  </si>
  <si>
    <t>3pm</t>
  </si>
  <si>
    <t>January Adds</t>
  </si>
  <si>
    <t>February Adds</t>
  </si>
  <si>
    <t>March Adds</t>
  </si>
  <si>
    <t>April Adds</t>
  </si>
  <si>
    <t>May Adds</t>
  </si>
  <si>
    <t>June Adds</t>
  </si>
  <si>
    <t>July Adds</t>
  </si>
  <si>
    <t>August Adds</t>
  </si>
  <si>
    <t>September Adds</t>
  </si>
  <si>
    <t>October Adds</t>
  </si>
  <si>
    <t>November Adds</t>
  </si>
  <si>
    <t>December Adds</t>
  </si>
  <si>
    <t>January Subs</t>
  </si>
  <si>
    <t>February Subs</t>
  </si>
  <si>
    <t>March Subs</t>
  </si>
  <si>
    <t>April Subs</t>
  </si>
  <si>
    <t>May Subs</t>
  </si>
  <si>
    <t>June Subs</t>
  </si>
  <si>
    <t>July Subs</t>
  </si>
  <si>
    <t>August Subs</t>
  </si>
  <si>
    <t>September Subs</t>
  </si>
  <si>
    <t>October Subs</t>
  </si>
  <si>
    <t>November Subs</t>
  </si>
  <si>
    <t>December Subs</t>
  </si>
  <si>
    <t>Live Dept. Revenue</t>
  </si>
  <si>
    <t># of Classes</t>
  </si>
  <si>
    <t>Total Crush It Revenue</t>
  </si>
  <si>
    <t>Crush It Dept. Revenue</t>
  </si>
  <si>
    <t>Live Crush It Dept. Revenue</t>
  </si>
  <si>
    <t>Total from "Starting Month Registrations Page" +/- "Adds &amp; Subs"</t>
  </si>
  <si>
    <t>Needs to be $0 at end of month</t>
  </si>
  <si>
    <t>Needs to equal 1/2 of "total crush it revenue"</t>
  </si>
  <si>
    <t>*needs to be $0 at YE</t>
  </si>
  <si>
    <t>*Needs to equal 1/2 of the "total crush it revenue"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</si>
</sst>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  <numFmt numFmtId="165" formatCode="&quot;$&quot;#,##0"/>
    <numFmt numFmtId="166" formatCode="&quot;$&quot;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</fills>
  <borders count="5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medium">
        <color indexed="64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/>
      <top style="thick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3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0" fontId="3" fillId="0" borderId="3" xfId="0" applyFont="1" applyBorder="1"/>
    <xf numFmtId="0" fontId="3" fillId="0" borderId="9" xfId="0" applyFont="1" applyBorder="1"/>
    <xf numFmtId="0" fontId="0" fillId="4" borderId="5" xfId="0" applyFill="1" applyBorder="1"/>
    <xf numFmtId="0" fontId="0" fillId="4" borderId="0" xfId="0" applyFill="1" applyBorder="1"/>
    <xf numFmtId="0" fontId="0" fillId="4" borderId="8" xfId="0" applyFill="1" applyBorder="1"/>
    <xf numFmtId="0" fontId="0" fillId="4" borderId="5" xfId="0" applyFill="1" applyBorder="1" applyAlignment="1">
      <alignment horizontal="center" vertical="center"/>
    </xf>
    <xf numFmtId="0" fontId="0" fillId="4" borderId="0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164" fontId="0" fillId="3" borderId="4" xfId="1" applyNumberFormat="1" applyFont="1" applyFill="1" applyBorder="1" applyAlignment="1">
      <alignment horizontal="center" vertical="center"/>
    </xf>
    <xf numFmtId="164" fontId="0" fillId="4" borderId="0" xfId="1" applyNumberFormat="1" applyFont="1" applyFill="1" applyBorder="1" applyAlignment="1">
      <alignment horizontal="center" vertical="center"/>
    </xf>
    <xf numFmtId="164" fontId="0" fillId="4" borderId="0" xfId="1" applyNumberFormat="1" applyFont="1" applyFill="1" applyBorder="1"/>
    <xf numFmtId="0" fontId="0" fillId="4" borderId="3" xfId="0" applyFill="1" applyBorder="1"/>
    <xf numFmtId="0" fontId="3" fillId="0" borderId="10" xfId="0" applyFont="1" applyBorder="1"/>
    <xf numFmtId="165" fontId="0" fillId="0" borderId="4" xfId="1" applyNumberFormat="1" applyFont="1" applyBorder="1" applyAlignment="1">
      <alignment horizontal="center" vertical="center"/>
    </xf>
    <xf numFmtId="166" fontId="0" fillId="0" borderId="4" xfId="1" applyNumberFormat="1" applyFont="1" applyBorder="1" applyAlignment="1">
      <alignment horizontal="center" vertical="center"/>
    </xf>
    <xf numFmtId="166" fontId="0" fillId="4" borderId="13" xfId="1" applyNumberFormat="1" applyFont="1" applyFill="1" applyBorder="1" applyAlignment="1">
      <alignment horizontal="center" vertical="center"/>
    </xf>
    <xf numFmtId="165" fontId="0" fillId="4" borderId="13" xfId="1" applyNumberFormat="1" applyFont="1" applyFill="1" applyBorder="1" applyAlignment="1">
      <alignment horizontal="center" vertical="center"/>
    </xf>
    <xf numFmtId="164" fontId="0" fillId="4" borderId="13" xfId="1" applyNumberFormat="1" applyFont="1" applyFill="1" applyBorder="1" applyAlignment="1">
      <alignment horizontal="center" vertical="center"/>
    </xf>
    <xf numFmtId="164" fontId="0" fillId="4" borderId="14" xfId="1" applyNumberFormat="1" applyFont="1" applyFill="1" applyBorder="1"/>
    <xf numFmtId="165" fontId="0" fillId="0" borderId="4" xfId="1" applyNumberFormat="1" applyFont="1" applyFill="1" applyBorder="1" applyAlignment="1">
      <alignment horizontal="center" vertical="center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4" fillId="0" borderId="1" xfId="0" applyFont="1" applyBorder="1" applyProtection="1"/>
    <xf numFmtId="0" fontId="4" fillId="0" borderId="2" xfId="0" applyFont="1" applyBorder="1" applyProtection="1"/>
    <xf numFmtId="0" fontId="4" fillId="0" borderId="2" xfId="0" applyFont="1" applyBorder="1" applyAlignment="1" applyProtection="1">
      <alignment horizontal="center" vertical="center"/>
    </xf>
    <xf numFmtId="0" fontId="0" fillId="2" borderId="4" xfId="0" applyNumberFormat="1" applyFill="1" applyBorder="1" applyAlignment="1" applyProtection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</xf>
    <xf numFmtId="0" fontId="3" fillId="0" borderId="9" xfId="0" applyFont="1" applyBorder="1" applyProtection="1"/>
    <xf numFmtId="0" fontId="3" fillId="0" borderId="10" xfId="0" applyFont="1" applyFill="1" applyBorder="1" applyAlignment="1" applyProtection="1">
      <alignment horizontal="center" vertical="center"/>
    </xf>
    <xf numFmtId="164" fontId="3" fillId="0" borderId="10" xfId="1" applyNumberFormat="1" applyFont="1" applyFill="1" applyBorder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0" fontId="5" fillId="0" borderId="18" xfId="0" applyFont="1" applyBorder="1"/>
    <xf numFmtId="0" fontId="5" fillId="0" borderId="20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32" xfId="0" applyFont="1" applyBorder="1"/>
    <xf numFmtId="0" fontId="5" fillId="0" borderId="33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5" fillId="0" borderId="18" xfId="0" applyFont="1" applyBorder="1" applyAlignment="1" applyProtection="1">
      <alignment horizontal="center" vertical="center"/>
      <protection locked="0"/>
    </xf>
    <xf numFmtId="0" fontId="5" fillId="0" borderId="19" xfId="0" applyFont="1" applyBorder="1" applyAlignment="1" applyProtection="1">
      <alignment horizontal="center" vertical="center"/>
      <protection locked="0"/>
    </xf>
    <xf numFmtId="0" fontId="5" fillId="0" borderId="22" xfId="0" applyFont="1" applyBorder="1" applyAlignment="1" applyProtection="1">
      <alignment horizontal="center" vertical="center"/>
      <protection locked="0"/>
    </xf>
    <xf numFmtId="0" fontId="0" fillId="2" borderId="21" xfId="0" applyFill="1" applyBorder="1" applyProtection="1">
      <protection locked="0"/>
    </xf>
    <xf numFmtId="0" fontId="0" fillId="2" borderId="29" xfId="0" applyFill="1" applyBorder="1" applyProtection="1">
      <protection locked="0"/>
    </xf>
    <xf numFmtId="49" fontId="0" fillId="2" borderId="25" xfId="0" applyNumberFormat="1" applyFill="1" applyBorder="1" applyAlignment="1" applyProtection="1">
      <alignment horizontal="center" vertical="center"/>
      <protection locked="0"/>
    </xf>
    <xf numFmtId="0" fontId="0" fillId="2" borderId="24" xfId="0" applyFill="1" applyBorder="1" applyProtection="1">
      <protection locked="0"/>
    </xf>
    <xf numFmtId="0" fontId="0" fillId="2" borderId="30" xfId="0" applyFill="1" applyBorder="1" applyProtection="1">
      <protection locked="0"/>
    </xf>
    <xf numFmtId="0" fontId="0" fillId="2" borderId="26" xfId="0" applyFill="1" applyBorder="1" applyProtection="1">
      <protection locked="0"/>
    </xf>
    <xf numFmtId="0" fontId="0" fillId="2" borderId="31" xfId="0" applyFill="1" applyBorder="1" applyProtection="1">
      <protection locked="0"/>
    </xf>
    <xf numFmtId="0" fontId="0" fillId="2" borderId="27" xfId="0" applyFill="1" applyBorder="1" applyAlignment="1" applyProtection="1">
      <alignment horizontal="center" vertical="center"/>
      <protection locked="0"/>
    </xf>
    <xf numFmtId="49" fontId="0" fillId="2" borderId="28" xfId="0" applyNumberFormat="1" applyFill="1" applyBorder="1" applyAlignment="1" applyProtection="1">
      <alignment horizontal="center" vertical="center"/>
      <protection locked="0"/>
    </xf>
    <xf numFmtId="0" fontId="0" fillId="2" borderId="34" xfId="0" applyFill="1" applyBorder="1" applyProtection="1">
      <protection locked="0"/>
    </xf>
    <xf numFmtId="0" fontId="0" fillId="2" borderId="35" xfId="0" applyFill="1" applyBorder="1" applyProtection="1">
      <protection locked="0"/>
    </xf>
    <xf numFmtId="0" fontId="0" fillId="2" borderId="36" xfId="0" applyFill="1" applyBorder="1" applyAlignment="1" applyProtection="1">
      <alignment horizontal="center" vertical="center"/>
      <protection locked="0"/>
    </xf>
    <xf numFmtId="49" fontId="0" fillId="2" borderId="37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3" fillId="4" borderId="10" xfId="0" applyFont="1" applyFill="1" applyBorder="1" applyProtection="1"/>
    <xf numFmtId="0" fontId="3" fillId="4" borderId="10" xfId="0" applyFont="1" applyFill="1" applyBorder="1" applyAlignment="1" applyProtection="1">
      <alignment horizontal="center" vertical="center"/>
    </xf>
    <xf numFmtId="0" fontId="4" fillId="4" borderId="40" xfId="0" applyFont="1" applyFill="1" applyBorder="1" applyAlignment="1">
      <alignment wrapText="1"/>
    </xf>
    <xf numFmtId="0" fontId="0" fillId="4" borderId="41" xfId="0" applyFill="1" applyBorder="1" applyAlignment="1">
      <alignment wrapText="1"/>
    </xf>
    <xf numFmtId="0" fontId="0" fillId="4" borderId="16" xfId="0" applyFill="1" applyBorder="1" applyAlignment="1">
      <alignment wrapText="1"/>
    </xf>
    <xf numFmtId="0" fontId="4" fillId="4" borderId="40" xfId="0" applyFont="1" applyFill="1" applyBorder="1" applyAlignment="1">
      <alignment horizontal="center" vertical="center" wrapText="1"/>
    </xf>
    <xf numFmtId="0" fontId="0" fillId="4" borderId="41" xfId="0" applyFill="1" applyBorder="1" applyAlignment="1">
      <alignment horizontal="center" vertical="center" wrapText="1"/>
    </xf>
    <xf numFmtId="0" fontId="0" fillId="4" borderId="16" xfId="0" applyFill="1" applyBorder="1" applyAlignment="1">
      <alignment horizontal="center" vertical="center" wrapText="1"/>
    </xf>
    <xf numFmtId="0" fontId="0" fillId="2" borderId="30" xfId="0" applyFill="1" applyBorder="1" applyAlignment="1" applyProtection="1">
      <alignment horizontal="center" vertical="center"/>
      <protection locked="0"/>
    </xf>
    <xf numFmtId="165" fontId="0" fillId="2" borderId="10" xfId="0" applyNumberFormat="1" applyFill="1" applyBorder="1" applyAlignment="1" applyProtection="1">
      <alignment horizontal="center" vertical="center" wrapText="1"/>
      <protection locked="0"/>
    </xf>
    <xf numFmtId="165" fontId="3" fillId="0" borderId="15" xfId="1" applyNumberFormat="1" applyFont="1" applyBorder="1" applyAlignment="1">
      <alignment horizontal="center" vertical="center"/>
    </xf>
    <xf numFmtId="164" fontId="3" fillId="0" borderId="15" xfId="1" applyNumberFormat="1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164" fontId="0" fillId="0" borderId="4" xfId="1" applyNumberFormat="1" applyFont="1" applyFill="1" applyBorder="1"/>
    <xf numFmtId="164" fontId="0" fillId="0" borderId="12" xfId="1" applyNumberFormat="1" applyFont="1" applyFill="1" applyBorder="1"/>
    <xf numFmtId="0" fontId="5" fillId="0" borderId="29" xfId="0" applyFont="1" applyBorder="1" applyAlignment="1" applyProtection="1">
      <alignment horizontal="center" vertical="center"/>
      <protection locked="0"/>
    </xf>
    <xf numFmtId="49" fontId="0" fillId="2" borderId="30" xfId="0" applyNumberFormat="1" applyFill="1" applyBorder="1" applyAlignment="1" applyProtection="1">
      <alignment horizontal="center" vertical="center"/>
      <protection locked="0"/>
    </xf>
    <xf numFmtId="49" fontId="0" fillId="2" borderId="31" xfId="0" applyNumberFormat="1" applyFill="1" applyBorder="1" applyAlignment="1" applyProtection="1">
      <alignment horizontal="center" vertical="center"/>
      <protection locked="0"/>
    </xf>
    <xf numFmtId="0" fontId="5" fillId="0" borderId="23" xfId="0" applyFont="1" applyFill="1" applyBorder="1" applyAlignment="1">
      <alignment horizontal="center" vertical="center"/>
    </xf>
    <xf numFmtId="49" fontId="0" fillId="2" borderId="35" xfId="0" applyNumberFormat="1" applyFill="1" applyBorder="1" applyAlignment="1" applyProtection="1">
      <alignment horizontal="center" vertical="center"/>
      <protection locked="0"/>
    </xf>
    <xf numFmtId="0" fontId="0" fillId="2" borderId="48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49" fontId="0" fillId="2" borderId="7" xfId="0" applyNumberFormat="1" applyFill="1" applyBorder="1" applyAlignment="1" applyProtection="1">
      <alignment horizontal="center" vertical="center"/>
      <protection locked="0"/>
    </xf>
    <xf numFmtId="49" fontId="0" fillId="2" borderId="49" xfId="0" applyNumberFormat="1" applyFill="1" applyBorder="1" applyAlignment="1" applyProtection="1">
      <alignment horizontal="center" vertical="center"/>
      <protection locked="0"/>
    </xf>
    <xf numFmtId="0" fontId="5" fillId="0" borderId="50" xfId="0" applyFont="1" applyBorder="1" applyAlignment="1">
      <alignment horizontal="center" vertical="center"/>
    </xf>
    <xf numFmtId="0" fontId="5" fillId="0" borderId="51" xfId="0" applyFont="1" applyBorder="1" applyAlignment="1">
      <alignment horizontal="center" vertical="center"/>
    </xf>
    <xf numFmtId="0" fontId="5" fillId="0" borderId="47" xfId="0" applyFont="1" applyBorder="1" applyAlignment="1">
      <alignment horizontal="center" vertical="center"/>
    </xf>
    <xf numFmtId="164" fontId="0" fillId="4" borderId="46" xfId="1" applyNumberFormat="1" applyFont="1" applyFill="1" applyBorder="1"/>
    <xf numFmtId="164" fontId="3" fillId="0" borderId="38" xfId="1" applyNumberFormat="1" applyFont="1" applyBorder="1" applyAlignment="1">
      <alignment horizontal="center" vertical="center"/>
    </xf>
    <xf numFmtId="0" fontId="0" fillId="4" borderId="52" xfId="0" applyFill="1" applyBorder="1"/>
    <xf numFmtId="164" fontId="3" fillId="0" borderId="38" xfId="0" applyNumberFormat="1" applyFont="1" applyBorder="1"/>
    <xf numFmtId="0" fontId="0" fillId="4" borderId="13" xfId="0" applyFill="1" applyBorder="1"/>
    <xf numFmtId="164" fontId="0" fillId="4" borderId="13" xfId="1" applyNumberFormat="1" applyFont="1" applyFill="1" applyBorder="1"/>
    <xf numFmtId="0" fontId="4" fillId="0" borderId="11" xfId="0" applyFont="1" applyFill="1" applyBorder="1" applyAlignment="1">
      <alignment horizontal="center" vertical="center"/>
    </xf>
    <xf numFmtId="0" fontId="4" fillId="0" borderId="10" xfId="0" applyFont="1" applyBorder="1" applyAlignment="1" applyProtection="1">
      <alignment horizontal="center" vertical="center"/>
    </xf>
    <xf numFmtId="164" fontId="3" fillId="4" borderId="10" xfId="1" applyNumberFormat="1" applyFont="1" applyFill="1" applyBorder="1" applyAlignment="1" applyProtection="1">
      <alignment horizontal="center" vertical="center"/>
    </xf>
    <xf numFmtId="44" fontId="3" fillId="0" borderId="11" xfId="1" applyFont="1" applyFill="1" applyBorder="1"/>
    <xf numFmtId="165" fontId="0" fillId="2" borderId="10" xfId="0" applyNumberFormat="1" applyFill="1" applyBorder="1" applyAlignment="1" applyProtection="1">
      <alignment horizontal="center" vertical="center" wrapText="1"/>
    </xf>
    <xf numFmtId="0" fontId="0" fillId="2" borderId="30" xfId="0" applyFill="1" applyBorder="1" applyAlignment="1" applyProtection="1">
      <alignment horizontal="center" vertical="center"/>
    </xf>
    <xf numFmtId="44" fontId="0" fillId="2" borderId="25" xfId="1" applyFont="1" applyFill="1" applyBorder="1" applyProtection="1">
      <protection locked="0"/>
    </xf>
    <xf numFmtId="44" fontId="0" fillId="3" borderId="4" xfId="1" applyNumberFormat="1" applyFont="1" applyFill="1" applyBorder="1" applyAlignment="1">
      <alignment horizontal="center" vertical="center"/>
    </xf>
    <xf numFmtId="44" fontId="3" fillId="0" borderId="15" xfId="1" applyNumberFormat="1" applyFont="1" applyBorder="1" applyAlignment="1">
      <alignment horizontal="center" vertical="center"/>
    </xf>
    <xf numFmtId="20" fontId="0" fillId="2" borderId="4" xfId="0" applyNumberFormat="1" applyFill="1" applyBorder="1" applyAlignment="1" applyProtection="1">
      <alignment horizontal="center" vertical="center"/>
      <protection locked="0"/>
    </xf>
    <xf numFmtId="44" fontId="0" fillId="0" borderId="12" xfId="1" applyNumberFormat="1" applyFont="1" applyFill="1" applyBorder="1"/>
    <xf numFmtId="44" fontId="3" fillId="0" borderId="38" xfId="0" applyNumberFormat="1" applyFont="1" applyBorder="1"/>
    <xf numFmtId="0" fontId="3" fillId="0" borderId="46" xfId="0" applyFont="1" applyBorder="1" applyAlignment="1">
      <alignment horizontal="center" vertical="center" wrapText="1"/>
    </xf>
    <xf numFmtId="0" fontId="0" fillId="0" borderId="41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45" xfId="0" applyFont="1" applyFill="1" applyBorder="1" applyAlignment="1" applyProtection="1">
      <alignment horizontal="center" vertical="center"/>
    </xf>
    <xf numFmtId="0" fontId="0" fillId="0" borderId="45" xfId="0" applyBorder="1" applyAlignment="1" applyProtection="1"/>
    <xf numFmtId="0" fontId="4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0" fillId="0" borderId="42" xfId="0" applyBorder="1" applyAlignment="1">
      <alignment horizontal="center" vertical="center" wrapText="1"/>
    </xf>
    <xf numFmtId="0" fontId="4" fillId="0" borderId="44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4" fillId="0" borderId="43" xfId="0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2" fillId="2" borderId="45" xfId="0" applyFont="1" applyFill="1" applyBorder="1" applyAlignment="1" applyProtection="1">
      <alignment horizontal="center" vertical="center"/>
      <protection locked="0"/>
    </xf>
    <xf numFmtId="0" fontId="0" fillId="0" borderId="45" xfId="0" applyBorder="1" applyAlignment="1"/>
    <xf numFmtId="0" fontId="2" fillId="2" borderId="0" xfId="0" applyFont="1" applyFill="1" applyAlignment="1" applyProtection="1">
      <alignment horizontal="center" vertical="center"/>
      <protection locked="0"/>
    </xf>
    <xf numFmtId="0" fontId="0" fillId="0" borderId="0" xfId="0" applyAlignment="1" applyProtection="1">
      <protection locked="0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sheetMetadata" Target="metadata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9525</xdr:colOff>
      <xdr:row>28</xdr:row>
      <xdr:rowOff>47625</xdr:rowOff>
    </xdr:from>
    <xdr:to>
      <xdr:col>8</xdr:col>
      <xdr:colOff>600075</xdr:colOff>
      <xdr:row>32</xdr:row>
      <xdr:rowOff>66675</xdr:rowOff>
    </xdr:to>
    <xdr:sp macro="" textlink="">
      <xdr:nvSpPr>
        <xdr:cNvPr id="2" name="Arrow: Up 1">
          <a:extLst>
            <a:ext uri="{FF2B5EF4-FFF2-40B4-BE49-F238E27FC236}">
              <a16:creationId xmlns:a16="http://schemas.microsoft.com/office/drawing/2014/main" id="{10F32ECC-4925-4426-A200-4B793F23F1CE}"/>
            </a:ext>
          </a:extLst>
        </xdr:cNvPr>
        <xdr:cNvSpPr/>
      </xdr:nvSpPr>
      <xdr:spPr>
        <a:xfrm>
          <a:off x="4819650" y="5572125"/>
          <a:ext cx="581025" cy="7810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20</xdr:col>
      <xdr:colOff>314325</xdr:colOff>
      <xdr:row>26</xdr:row>
      <xdr:rowOff>66675</xdr:rowOff>
    </xdr:from>
    <xdr:to>
      <xdr:col>20</xdr:col>
      <xdr:colOff>895350</xdr:colOff>
      <xdr:row>30</xdr:row>
      <xdr:rowOff>57150</xdr:rowOff>
    </xdr:to>
    <xdr:sp macro="" textlink="">
      <xdr:nvSpPr>
        <xdr:cNvPr id="3" name="Arrow: Up 2">
          <a:extLst>
            <a:ext uri="{FF2B5EF4-FFF2-40B4-BE49-F238E27FC236}">
              <a16:creationId xmlns:a16="http://schemas.microsoft.com/office/drawing/2014/main" id="{6764AA75-FC71-436A-8B0D-79CF4E00BB02}"/>
            </a:ext>
          </a:extLst>
        </xdr:cNvPr>
        <xdr:cNvSpPr/>
      </xdr:nvSpPr>
      <xdr:spPr>
        <a:xfrm>
          <a:off x="12973050" y="5181600"/>
          <a:ext cx="447675" cy="7810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22</xdr:col>
      <xdr:colOff>204789</xdr:colOff>
      <xdr:row>24</xdr:row>
      <xdr:rowOff>42862</xdr:rowOff>
    </xdr:from>
    <xdr:to>
      <xdr:col>23</xdr:col>
      <xdr:colOff>376239</xdr:colOff>
      <xdr:row>27</xdr:row>
      <xdr:rowOff>14287</xdr:rowOff>
    </xdr:to>
    <xdr:sp macro="" textlink="">
      <xdr:nvSpPr>
        <xdr:cNvPr id="4" name="Arrow: Up 3">
          <a:extLst>
            <a:ext uri="{FF2B5EF4-FFF2-40B4-BE49-F238E27FC236}">
              <a16:creationId xmlns:a16="http://schemas.microsoft.com/office/drawing/2014/main" id="{53582972-C754-4642-A79B-34D1EF0015B9}"/>
            </a:ext>
          </a:extLst>
        </xdr:cNvPr>
        <xdr:cNvSpPr/>
      </xdr:nvSpPr>
      <xdr:spPr>
        <a:xfrm rot="16200000">
          <a:off x="14773276" y="4648200"/>
          <a:ext cx="581025" cy="7810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9525</xdr:colOff>
      <xdr:row>28</xdr:row>
      <xdr:rowOff>47625</xdr:rowOff>
    </xdr:from>
    <xdr:to>
      <xdr:col>8</xdr:col>
      <xdr:colOff>600075</xdr:colOff>
      <xdr:row>32</xdr:row>
      <xdr:rowOff>66675</xdr:rowOff>
    </xdr:to>
    <xdr:sp macro="" textlink="">
      <xdr:nvSpPr>
        <xdr:cNvPr id="2" name="Arrow: Up 1">
          <a:extLst>
            <a:ext uri="{FF2B5EF4-FFF2-40B4-BE49-F238E27FC236}">
              <a16:creationId xmlns:a16="http://schemas.microsoft.com/office/drawing/2014/main" id="{AC3D32FF-651A-450B-9DB5-82DF8DB06421}"/>
            </a:ext>
          </a:extLst>
        </xdr:cNvPr>
        <xdr:cNvSpPr/>
      </xdr:nvSpPr>
      <xdr:spPr>
        <a:xfrm>
          <a:off x="5124450" y="5543550"/>
          <a:ext cx="590550" cy="7810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20</xdr:col>
      <xdr:colOff>314325</xdr:colOff>
      <xdr:row>26</xdr:row>
      <xdr:rowOff>66675</xdr:rowOff>
    </xdr:from>
    <xdr:to>
      <xdr:col>21</xdr:col>
      <xdr:colOff>0</xdr:colOff>
      <xdr:row>30</xdr:row>
      <xdr:rowOff>57150</xdr:rowOff>
    </xdr:to>
    <xdr:sp macro="" textlink="">
      <xdr:nvSpPr>
        <xdr:cNvPr id="3" name="Arrow: Up 2">
          <a:extLst>
            <a:ext uri="{FF2B5EF4-FFF2-40B4-BE49-F238E27FC236}">
              <a16:creationId xmlns:a16="http://schemas.microsoft.com/office/drawing/2014/main" id="{0F36F69C-E07E-42BF-8782-510661B26DAA}"/>
            </a:ext>
          </a:extLst>
        </xdr:cNvPr>
        <xdr:cNvSpPr/>
      </xdr:nvSpPr>
      <xdr:spPr>
        <a:xfrm>
          <a:off x="12973050" y="5181600"/>
          <a:ext cx="447675" cy="7810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22</xdr:col>
      <xdr:colOff>204789</xdr:colOff>
      <xdr:row>24</xdr:row>
      <xdr:rowOff>42862</xdr:rowOff>
    </xdr:from>
    <xdr:to>
      <xdr:col>23</xdr:col>
      <xdr:colOff>376239</xdr:colOff>
      <xdr:row>27</xdr:row>
      <xdr:rowOff>14287</xdr:rowOff>
    </xdr:to>
    <xdr:sp macro="" textlink="">
      <xdr:nvSpPr>
        <xdr:cNvPr id="4" name="Arrow: Up 3">
          <a:extLst>
            <a:ext uri="{FF2B5EF4-FFF2-40B4-BE49-F238E27FC236}">
              <a16:creationId xmlns:a16="http://schemas.microsoft.com/office/drawing/2014/main" id="{1CBA5E15-71F3-4C24-A8DC-6EC937D642D4}"/>
            </a:ext>
          </a:extLst>
        </xdr:cNvPr>
        <xdr:cNvSpPr/>
      </xdr:nvSpPr>
      <xdr:spPr>
        <a:xfrm rot="16200000">
          <a:off x="14992351" y="4648200"/>
          <a:ext cx="581025" cy="7810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9525</xdr:colOff>
      <xdr:row>28</xdr:row>
      <xdr:rowOff>47625</xdr:rowOff>
    </xdr:from>
    <xdr:to>
      <xdr:col>8</xdr:col>
      <xdr:colOff>600075</xdr:colOff>
      <xdr:row>32</xdr:row>
      <xdr:rowOff>66675</xdr:rowOff>
    </xdr:to>
    <xdr:sp macro="" textlink="">
      <xdr:nvSpPr>
        <xdr:cNvPr id="2" name="Arrow: Up 1">
          <a:extLst>
            <a:ext uri="{FF2B5EF4-FFF2-40B4-BE49-F238E27FC236}">
              <a16:creationId xmlns:a16="http://schemas.microsoft.com/office/drawing/2014/main" id="{518C8088-05BD-4C2E-A2FF-B93CDCD634E3}"/>
            </a:ext>
          </a:extLst>
        </xdr:cNvPr>
        <xdr:cNvSpPr/>
      </xdr:nvSpPr>
      <xdr:spPr>
        <a:xfrm>
          <a:off x="4819650" y="5572125"/>
          <a:ext cx="581025" cy="7810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20</xdr:col>
      <xdr:colOff>314325</xdr:colOff>
      <xdr:row>26</xdr:row>
      <xdr:rowOff>66675</xdr:rowOff>
    </xdr:from>
    <xdr:to>
      <xdr:col>20</xdr:col>
      <xdr:colOff>895350</xdr:colOff>
      <xdr:row>30</xdr:row>
      <xdr:rowOff>57150</xdr:rowOff>
    </xdr:to>
    <xdr:sp macro="" textlink="">
      <xdr:nvSpPr>
        <xdr:cNvPr id="3" name="Arrow: Up 2">
          <a:extLst>
            <a:ext uri="{FF2B5EF4-FFF2-40B4-BE49-F238E27FC236}">
              <a16:creationId xmlns:a16="http://schemas.microsoft.com/office/drawing/2014/main" id="{AAFC6EAE-9BD5-4DE7-9096-23A07DD37988}"/>
            </a:ext>
          </a:extLst>
        </xdr:cNvPr>
        <xdr:cNvSpPr/>
      </xdr:nvSpPr>
      <xdr:spPr>
        <a:xfrm>
          <a:off x="12973050" y="5181600"/>
          <a:ext cx="447675" cy="7810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22</xdr:col>
      <xdr:colOff>204789</xdr:colOff>
      <xdr:row>24</xdr:row>
      <xdr:rowOff>42862</xdr:rowOff>
    </xdr:from>
    <xdr:to>
      <xdr:col>23</xdr:col>
      <xdr:colOff>376239</xdr:colOff>
      <xdr:row>27</xdr:row>
      <xdr:rowOff>14287</xdr:rowOff>
    </xdr:to>
    <xdr:sp macro="" textlink="">
      <xdr:nvSpPr>
        <xdr:cNvPr id="4" name="Arrow: Up 3">
          <a:extLst>
            <a:ext uri="{FF2B5EF4-FFF2-40B4-BE49-F238E27FC236}">
              <a16:creationId xmlns:a16="http://schemas.microsoft.com/office/drawing/2014/main" id="{DDF22000-C5A4-44A9-BF33-39357D2206DE}"/>
            </a:ext>
          </a:extLst>
        </xdr:cNvPr>
        <xdr:cNvSpPr/>
      </xdr:nvSpPr>
      <xdr:spPr>
        <a:xfrm rot="16200000">
          <a:off x="14773276" y="4648200"/>
          <a:ext cx="581025" cy="7810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9525</xdr:colOff>
      <xdr:row>28</xdr:row>
      <xdr:rowOff>47625</xdr:rowOff>
    </xdr:from>
    <xdr:to>
      <xdr:col>8</xdr:col>
      <xdr:colOff>600075</xdr:colOff>
      <xdr:row>32</xdr:row>
      <xdr:rowOff>66675</xdr:rowOff>
    </xdr:to>
    <xdr:sp macro="" textlink="">
      <xdr:nvSpPr>
        <xdr:cNvPr id="2" name="Arrow: Up 1">
          <a:extLst>
            <a:ext uri="{FF2B5EF4-FFF2-40B4-BE49-F238E27FC236}">
              <a16:creationId xmlns:a16="http://schemas.microsoft.com/office/drawing/2014/main" id="{0024D7CD-81BF-4EAA-B3CD-9A71093AFB39}"/>
            </a:ext>
          </a:extLst>
        </xdr:cNvPr>
        <xdr:cNvSpPr/>
      </xdr:nvSpPr>
      <xdr:spPr>
        <a:xfrm>
          <a:off x="4819650" y="5572125"/>
          <a:ext cx="581025" cy="7810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20</xdr:col>
      <xdr:colOff>314325</xdr:colOff>
      <xdr:row>26</xdr:row>
      <xdr:rowOff>66675</xdr:rowOff>
    </xdr:from>
    <xdr:to>
      <xdr:col>20</xdr:col>
      <xdr:colOff>895350</xdr:colOff>
      <xdr:row>30</xdr:row>
      <xdr:rowOff>57150</xdr:rowOff>
    </xdr:to>
    <xdr:sp macro="" textlink="">
      <xdr:nvSpPr>
        <xdr:cNvPr id="3" name="Arrow: Up 2">
          <a:extLst>
            <a:ext uri="{FF2B5EF4-FFF2-40B4-BE49-F238E27FC236}">
              <a16:creationId xmlns:a16="http://schemas.microsoft.com/office/drawing/2014/main" id="{3001FE63-CA76-43AF-89E9-A4EFBFF74339}"/>
            </a:ext>
          </a:extLst>
        </xdr:cNvPr>
        <xdr:cNvSpPr/>
      </xdr:nvSpPr>
      <xdr:spPr>
        <a:xfrm>
          <a:off x="12973050" y="5181600"/>
          <a:ext cx="447675" cy="7810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22</xdr:col>
      <xdr:colOff>204789</xdr:colOff>
      <xdr:row>24</xdr:row>
      <xdr:rowOff>42862</xdr:rowOff>
    </xdr:from>
    <xdr:to>
      <xdr:col>23</xdr:col>
      <xdr:colOff>376239</xdr:colOff>
      <xdr:row>27</xdr:row>
      <xdr:rowOff>14287</xdr:rowOff>
    </xdr:to>
    <xdr:sp macro="" textlink="">
      <xdr:nvSpPr>
        <xdr:cNvPr id="4" name="Arrow: Up 3">
          <a:extLst>
            <a:ext uri="{FF2B5EF4-FFF2-40B4-BE49-F238E27FC236}">
              <a16:creationId xmlns:a16="http://schemas.microsoft.com/office/drawing/2014/main" id="{6FC1A651-B335-4A29-993E-716C2857A068}"/>
            </a:ext>
          </a:extLst>
        </xdr:cNvPr>
        <xdr:cNvSpPr/>
      </xdr:nvSpPr>
      <xdr:spPr>
        <a:xfrm rot="16200000">
          <a:off x="14773276" y="4648200"/>
          <a:ext cx="581025" cy="7810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9525</xdr:colOff>
      <xdr:row>28</xdr:row>
      <xdr:rowOff>47625</xdr:rowOff>
    </xdr:from>
    <xdr:to>
      <xdr:col>8</xdr:col>
      <xdr:colOff>600075</xdr:colOff>
      <xdr:row>32</xdr:row>
      <xdr:rowOff>66675</xdr:rowOff>
    </xdr:to>
    <xdr:sp macro="" textlink="">
      <xdr:nvSpPr>
        <xdr:cNvPr id="2" name="Arrow: Up 1">
          <a:extLst>
            <a:ext uri="{FF2B5EF4-FFF2-40B4-BE49-F238E27FC236}">
              <a16:creationId xmlns:a16="http://schemas.microsoft.com/office/drawing/2014/main" id="{E9C97361-0B40-4273-AAC7-889DF97BD02A}"/>
            </a:ext>
          </a:extLst>
        </xdr:cNvPr>
        <xdr:cNvSpPr/>
      </xdr:nvSpPr>
      <xdr:spPr>
        <a:xfrm>
          <a:off x="4819650" y="5572125"/>
          <a:ext cx="581025" cy="7810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20</xdr:col>
      <xdr:colOff>314325</xdr:colOff>
      <xdr:row>26</xdr:row>
      <xdr:rowOff>66675</xdr:rowOff>
    </xdr:from>
    <xdr:to>
      <xdr:col>20</xdr:col>
      <xdr:colOff>895350</xdr:colOff>
      <xdr:row>30</xdr:row>
      <xdr:rowOff>57150</xdr:rowOff>
    </xdr:to>
    <xdr:sp macro="" textlink="">
      <xdr:nvSpPr>
        <xdr:cNvPr id="3" name="Arrow: Up 2">
          <a:extLst>
            <a:ext uri="{FF2B5EF4-FFF2-40B4-BE49-F238E27FC236}">
              <a16:creationId xmlns:a16="http://schemas.microsoft.com/office/drawing/2014/main" id="{CE126C1F-9718-490E-979F-5A1B6B74F74D}"/>
            </a:ext>
          </a:extLst>
        </xdr:cNvPr>
        <xdr:cNvSpPr/>
      </xdr:nvSpPr>
      <xdr:spPr>
        <a:xfrm>
          <a:off x="12973050" y="5181600"/>
          <a:ext cx="447675" cy="7810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22</xdr:col>
      <xdr:colOff>204789</xdr:colOff>
      <xdr:row>24</xdr:row>
      <xdr:rowOff>42862</xdr:rowOff>
    </xdr:from>
    <xdr:to>
      <xdr:col>23</xdr:col>
      <xdr:colOff>376239</xdr:colOff>
      <xdr:row>27</xdr:row>
      <xdr:rowOff>14287</xdr:rowOff>
    </xdr:to>
    <xdr:sp macro="" textlink="">
      <xdr:nvSpPr>
        <xdr:cNvPr id="4" name="Arrow: Up 3">
          <a:extLst>
            <a:ext uri="{FF2B5EF4-FFF2-40B4-BE49-F238E27FC236}">
              <a16:creationId xmlns:a16="http://schemas.microsoft.com/office/drawing/2014/main" id="{E93D3DFF-03E8-4ABE-83D7-AB9A5CAEDF8C}"/>
            </a:ext>
          </a:extLst>
        </xdr:cNvPr>
        <xdr:cNvSpPr/>
      </xdr:nvSpPr>
      <xdr:spPr>
        <a:xfrm rot="16200000">
          <a:off x="14773276" y="4648200"/>
          <a:ext cx="581025" cy="7810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9525</xdr:colOff>
      <xdr:row>28</xdr:row>
      <xdr:rowOff>47625</xdr:rowOff>
    </xdr:from>
    <xdr:to>
      <xdr:col>8</xdr:col>
      <xdr:colOff>600075</xdr:colOff>
      <xdr:row>32</xdr:row>
      <xdr:rowOff>66675</xdr:rowOff>
    </xdr:to>
    <xdr:sp macro="" textlink="">
      <xdr:nvSpPr>
        <xdr:cNvPr id="2" name="Arrow: Up 1">
          <a:extLst>
            <a:ext uri="{FF2B5EF4-FFF2-40B4-BE49-F238E27FC236}">
              <a16:creationId xmlns:a16="http://schemas.microsoft.com/office/drawing/2014/main" id="{BCB8DFE1-7182-4746-9BC9-C3DB223EC9C0}"/>
            </a:ext>
          </a:extLst>
        </xdr:cNvPr>
        <xdr:cNvSpPr/>
      </xdr:nvSpPr>
      <xdr:spPr>
        <a:xfrm>
          <a:off x="4819650" y="5572125"/>
          <a:ext cx="581025" cy="7810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20</xdr:col>
      <xdr:colOff>314325</xdr:colOff>
      <xdr:row>26</xdr:row>
      <xdr:rowOff>66675</xdr:rowOff>
    </xdr:from>
    <xdr:to>
      <xdr:col>20</xdr:col>
      <xdr:colOff>895350</xdr:colOff>
      <xdr:row>30</xdr:row>
      <xdr:rowOff>57150</xdr:rowOff>
    </xdr:to>
    <xdr:sp macro="" textlink="">
      <xdr:nvSpPr>
        <xdr:cNvPr id="3" name="Arrow: Up 2">
          <a:extLst>
            <a:ext uri="{FF2B5EF4-FFF2-40B4-BE49-F238E27FC236}">
              <a16:creationId xmlns:a16="http://schemas.microsoft.com/office/drawing/2014/main" id="{739B1A49-8521-4837-AAAD-2841EEBE1642}"/>
            </a:ext>
          </a:extLst>
        </xdr:cNvPr>
        <xdr:cNvSpPr/>
      </xdr:nvSpPr>
      <xdr:spPr>
        <a:xfrm>
          <a:off x="12973050" y="5181600"/>
          <a:ext cx="447675" cy="7810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22</xdr:col>
      <xdr:colOff>204789</xdr:colOff>
      <xdr:row>24</xdr:row>
      <xdr:rowOff>42862</xdr:rowOff>
    </xdr:from>
    <xdr:to>
      <xdr:col>23</xdr:col>
      <xdr:colOff>376239</xdr:colOff>
      <xdr:row>27</xdr:row>
      <xdr:rowOff>14287</xdr:rowOff>
    </xdr:to>
    <xdr:sp macro="" textlink="">
      <xdr:nvSpPr>
        <xdr:cNvPr id="4" name="Arrow: Up 3">
          <a:extLst>
            <a:ext uri="{FF2B5EF4-FFF2-40B4-BE49-F238E27FC236}">
              <a16:creationId xmlns:a16="http://schemas.microsoft.com/office/drawing/2014/main" id="{C0C2196A-B981-45EF-BE81-C6EC3DB5824F}"/>
            </a:ext>
          </a:extLst>
        </xdr:cNvPr>
        <xdr:cNvSpPr/>
      </xdr:nvSpPr>
      <xdr:spPr>
        <a:xfrm rot="16200000">
          <a:off x="14773276" y="4648200"/>
          <a:ext cx="581025" cy="7810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9525</xdr:colOff>
      <xdr:row>28</xdr:row>
      <xdr:rowOff>47625</xdr:rowOff>
    </xdr:from>
    <xdr:to>
      <xdr:col>8</xdr:col>
      <xdr:colOff>600075</xdr:colOff>
      <xdr:row>32</xdr:row>
      <xdr:rowOff>66675</xdr:rowOff>
    </xdr:to>
    <xdr:sp macro="" textlink="">
      <xdr:nvSpPr>
        <xdr:cNvPr id="2" name="Arrow: Up 1">
          <a:extLst>
            <a:ext uri="{FF2B5EF4-FFF2-40B4-BE49-F238E27FC236}">
              <a16:creationId xmlns:a16="http://schemas.microsoft.com/office/drawing/2014/main" id="{DEC1BD6B-9A5B-4CFF-9E25-24755F222998}"/>
            </a:ext>
          </a:extLst>
        </xdr:cNvPr>
        <xdr:cNvSpPr/>
      </xdr:nvSpPr>
      <xdr:spPr>
        <a:xfrm>
          <a:off x="4819650" y="5572125"/>
          <a:ext cx="581025" cy="7810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20</xdr:col>
      <xdr:colOff>314325</xdr:colOff>
      <xdr:row>26</xdr:row>
      <xdr:rowOff>66675</xdr:rowOff>
    </xdr:from>
    <xdr:to>
      <xdr:col>20</xdr:col>
      <xdr:colOff>895350</xdr:colOff>
      <xdr:row>30</xdr:row>
      <xdr:rowOff>57150</xdr:rowOff>
    </xdr:to>
    <xdr:sp macro="" textlink="">
      <xdr:nvSpPr>
        <xdr:cNvPr id="3" name="Arrow: Up 2">
          <a:extLst>
            <a:ext uri="{FF2B5EF4-FFF2-40B4-BE49-F238E27FC236}">
              <a16:creationId xmlns:a16="http://schemas.microsoft.com/office/drawing/2014/main" id="{24B612DA-AC8C-46B0-BC42-BAE145E0D7F4}"/>
            </a:ext>
          </a:extLst>
        </xdr:cNvPr>
        <xdr:cNvSpPr/>
      </xdr:nvSpPr>
      <xdr:spPr>
        <a:xfrm>
          <a:off x="12973050" y="5181600"/>
          <a:ext cx="447675" cy="7810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22</xdr:col>
      <xdr:colOff>204789</xdr:colOff>
      <xdr:row>24</xdr:row>
      <xdr:rowOff>42862</xdr:rowOff>
    </xdr:from>
    <xdr:to>
      <xdr:col>23</xdr:col>
      <xdr:colOff>376239</xdr:colOff>
      <xdr:row>27</xdr:row>
      <xdr:rowOff>14287</xdr:rowOff>
    </xdr:to>
    <xdr:sp macro="" textlink="">
      <xdr:nvSpPr>
        <xdr:cNvPr id="4" name="Arrow: Up 3">
          <a:extLst>
            <a:ext uri="{FF2B5EF4-FFF2-40B4-BE49-F238E27FC236}">
              <a16:creationId xmlns:a16="http://schemas.microsoft.com/office/drawing/2014/main" id="{3AB75A57-0AA3-4F54-9D84-D1A39D4CB2A6}"/>
            </a:ext>
          </a:extLst>
        </xdr:cNvPr>
        <xdr:cNvSpPr/>
      </xdr:nvSpPr>
      <xdr:spPr>
        <a:xfrm rot="16200000">
          <a:off x="14773276" y="4648200"/>
          <a:ext cx="581025" cy="7810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9525</xdr:colOff>
      <xdr:row>28</xdr:row>
      <xdr:rowOff>47625</xdr:rowOff>
    </xdr:from>
    <xdr:to>
      <xdr:col>8</xdr:col>
      <xdr:colOff>600075</xdr:colOff>
      <xdr:row>32</xdr:row>
      <xdr:rowOff>66675</xdr:rowOff>
    </xdr:to>
    <xdr:sp macro="" textlink="">
      <xdr:nvSpPr>
        <xdr:cNvPr id="2" name="Arrow: Up 1">
          <a:extLst>
            <a:ext uri="{FF2B5EF4-FFF2-40B4-BE49-F238E27FC236}">
              <a16:creationId xmlns:a16="http://schemas.microsoft.com/office/drawing/2014/main" id="{1991977B-5A47-4FEB-9CF2-6AD028FD9A3C}"/>
            </a:ext>
          </a:extLst>
        </xdr:cNvPr>
        <xdr:cNvSpPr/>
      </xdr:nvSpPr>
      <xdr:spPr>
        <a:xfrm>
          <a:off x="4819650" y="5572125"/>
          <a:ext cx="581025" cy="7810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20</xdr:col>
      <xdr:colOff>314325</xdr:colOff>
      <xdr:row>26</xdr:row>
      <xdr:rowOff>66675</xdr:rowOff>
    </xdr:from>
    <xdr:to>
      <xdr:col>20</xdr:col>
      <xdr:colOff>895350</xdr:colOff>
      <xdr:row>30</xdr:row>
      <xdr:rowOff>57150</xdr:rowOff>
    </xdr:to>
    <xdr:sp macro="" textlink="">
      <xdr:nvSpPr>
        <xdr:cNvPr id="3" name="Arrow: Up 2">
          <a:extLst>
            <a:ext uri="{FF2B5EF4-FFF2-40B4-BE49-F238E27FC236}">
              <a16:creationId xmlns:a16="http://schemas.microsoft.com/office/drawing/2014/main" id="{8D1E9AB3-0781-40A3-A37C-157E0D489A5A}"/>
            </a:ext>
          </a:extLst>
        </xdr:cNvPr>
        <xdr:cNvSpPr/>
      </xdr:nvSpPr>
      <xdr:spPr>
        <a:xfrm>
          <a:off x="12973050" y="5181600"/>
          <a:ext cx="447675" cy="7810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22</xdr:col>
      <xdr:colOff>204789</xdr:colOff>
      <xdr:row>24</xdr:row>
      <xdr:rowOff>42862</xdr:rowOff>
    </xdr:from>
    <xdr:to>
      <xdr:col>23</xdr:col>
      <xdr:colOff>376239</xdr:colOff>
      <xdr:row>27</xdr:row>
      <xdr:rowOff>14287</xdr:rowOff>
    </xdr:to>
    <xdr:sp macro="" textlink="">
      <xdr:nvSpPr>
        <xdr:cNvPr id="4" name="Arrow: Up 3">
          <a:extLst>
            <a:ext uri="{FF2B5EF4-FFF2-40B4-BE49-F238E27FC236}">
              <a16:creationId xmlns:a16="http://schemas.microsoft.com/office/drawing/2014/main" id="{BA064531-6467-49CD-B74C-F4DAEC28F647}"/>
            </a:ext>
          </a:extLst>
        </xdr:cNvPr>
        <xdr:cNvSpPr/>
      </xdr:nvSpPr>
      <xdr:spPr>
        <a:xfrm rot="16200000">
          <a:off x="14773276" y="4648200"/>
          <a:ext cx="581025" cy="7810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9525</xdr:colOff>
      <xdr:row>28</xdr:row>
      <xdr:rowOff>47625</xdr:rowOff>
    </xdr:from>
    <xdr:to>
      <xdr:col>8</xdr:col>
      <xdr:colOff>600075</xdr:colOff>
      <xdr:row>32</xdr:row>
      <xdr:rowOff>66675</xdr:rowOff>
    </xdr:to>
    <xdr:sp macro="" textlink="">
      <xdr:nvSpPr>
        <xdr:cNvPr id="2" name="Arrow: Up 1">
          <a:extLst>
            <a:ext uri="{FF2B5EF4-FFF2-40B4-BE49-F238E27FC236}">
              <a16:creationId xmlns:a16="http://schemas.microsoft.com/office/drawing/2014/main" id="{D738ADAB-687E-429E-A232-574580E9DDA6}"/>
            </a:ext>
          </a:extLst>
        </xdr:cNvPr>
        <xdr:cNvSpPr/>
      </xdr:nvSpPr>
      <xdr:spPr>
        <a:xfrm>
          <a:off x="4819650" y="5572125"/>
          <a:ext cx="581025" cy="7810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20</xdr:col>
      <xdr:colOff>314325</xdr:colOff>
      <xdr:row>26</xdr:row>
      <xdr:rowOff>66675</xdr:rowOff>
    </xdr:from>
    <xdr:to>
      <xdr:col>20</xdr:col>
      <xdr:colOff>895350</xdr:colOff>
      <xdr:row>30</xdr:row>
      <xdr:rowOff>57150</xdr:rowOff>
    </xdr:to>
    <xdr:sp macro="" textlink="">
      <xdr:nvSpPr>
        <xdr:cNvPr id="3" name="Arrow: Up 2">
          <a:extLst>
            <a:ext uri="{FF2B5EF4-FFF2-40B4-BE49-F238E27FC236}">
              <a16:creationId xmlns:a16="http://schemas.microsoft.com/office/drawing/2014/main" id="{DA5130BB-14A7-4B30-A999-FA21974877D0}"/>
            </a:ext>
          </a:extLst>
        </xdr:cNvPr>
        <xdr:cNvSpPr/>
      </xdr:nvSpPr>
      <xdr:spPr>
        <a:xfrm>
          <a:off x="12973050" y="5181600"/>
          <a:ext cx="447675" cy="7810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22</xdr:col>
      <xdr:colOff>204789</xdr:colOff>
      <xdr:row>24</xdr:row>
      <xdr:rowOff>42862</xdr:rowOff>
    </xdr:from>
    <xdr:to>
      <xdr:col>23</xdr:col>
      <xdr:colOff>376239</xdr:colOff>
      <xdr:row>27</xdr:row>
      <xdr:rowOff>14287</xdr:rowOff>
    </xdr:to>
    <xdr:sp macro="" textlink="">
      <xdr:nvSpPr>
        <xdr:cNvPr id="4" name="Arrow: Up 3">
          <a:extLst>
            <a:ext uri="{FF2B5EF4-FFF2-40B4-BE49-F238E27FC236}">
              <a16:creationId xmlns:a16="http://schemas.microsoft.com/office/drawing/2014/main" id="{9A418FB2-F99C-4042-80BF-CDD5759440A2}"/>
            </a:ext>
          </a:extLst>
        </xdr:cNvPr>
        <xdr:cNvSpPr/>
      </xdr:nvSpPr>
      <xdr:spPr>
        <a:xfrm rot="16200000">
          <a:off x="14773276" y="4648200"/>
          <a:ext cx="581025" cy="7810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9525</xdr:colOff>
      <xdr:row>28</xdr:row>
      <xdr:rowOff>47625</xdr:rowOff>
    </xdr:from>
    <xdr:to>
      <xdr:col>8</xdr:col>
      <xdr:colOff>600075</xdr:colOff>
      <xdr:row>32</xdr:row>
      <xdr:rowOff>66675</xdr:rowOff>
    </xdr:to>
    <xdr:sp macro="" textlink="">
      <xdr:nvSpPr>
        <xdr:cNvPr id="2" name="Arrow: Up 1">
          <a:extLst>
            <a:ext uri="{FF2B5EF4-FFF2-40B4-BE49-F238E27FC236}">
              <a16:creationId xmlns:a16="http://schemas.microsoft.com/office/drawing/2014/main" id="{18877534-BD83-43A3-B770-561E7D85054A}"/>
            </a:ext>
          </a:extLst>
        </xdr:cNvPr>
        <xdr:cNvSpPr/>
      </xdr:nvSpPr>
      <xdr:spPr>
        <a:xfrm>
          <a:off x="4819650" y="5572125"/>
          <a:ext cx="581025" cy="7810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20</xdr:col>
      <xdr:colOff>314325</xdr:colOff>
      <xdr:row>26</xdr:row>
      <xdr:rowOff>66675</xdr:rowOff>
    </xdr:from>
    <xdr:to>
      <xdr:col>20</xdr:col>
      <xdr:colOff>895350</xdr:colOff>
      <xdr:row>30</xdr:row>
      <xdr:rowOff>57150</xdr:rowOff>
    </xdr:to>
    <xdr:sp macro="" textlink="">
      <xdr:nvSpPr>
        <xdr:cNvPr id="3" name="Arrow: Up 2">
          <a:extLst>
            <a:ext uri="{FF2B5EF4-FFF2-40B4-BE49-F238E27FC236}">
              <a16:creationId xmlns:a16="http://schemas.microsoft.com/office/drawing/2014/main" id="{422B0EE9-024E-441A-91AB-8865903960ED}"/>
            </a:ext>
          </a:extLst>
        </xdr:cNvPr>
        <xdr:cNvSpPr/>
      </xdr:nvSpPr>
      <xdr:spPr>
        <a:xfrm>
          <a:off x="12973050" y="5181600"/>
          <a:ext cx="447675" cy="7810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22</xdr:col>
      <xdr:colOff>204789</xdr:colOff>
      <xdr:row>24</xdr:row>
      <xdr:rowOff>42862</xdr:rowOff>
    </xdr:from>
    <xdr:to>
      <xdr:col>23</xdr:col>
      <xdr:colOff>376239</xdr:colOff>
      <xdr:row>27</xdr:row>
      <xdr:rowOff>14287</xdr:rowOff>
    </xdr:to>
    <xdr:sp macro="" textlink="">
      <xdr:nvSpPr>
        <xdr:cNvPr id="4" name="Arrow: Up 3">
          <a:extLst>
            <a:ext uri="{FF2B5EF4-FFF2-40B4-BE49-F238E27FC236}">
              <a16:creationId xmlns:a16="http://schemas.microsoft.com/office/drawing/2014/main" id="{2017C65D-D2EE-4932-8A15-D8342451D6BE}"/>
            </a:ext>
          </a:extLst>
        </xdr:cNvPr>
        <xdr:cNvSpPr/>
      </xdr:nvSpPr>
      <xdr:spPr>
        <a:xfrm rot="16200000">
          <a:off x="14773276" y="4648200"/>
          <a:ext cx="581025" cy="7810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9525</xdr:colOff>
      <xdr:row>28</xdr:row>
      <xdr:rowOff>47625</xdr:rowOff>
    </xdr:from>
    <xdr:to>
      <xdr:col>8</xdr:col>
      <xdr:colOff>600075</xdr:colOff>
      <xdr:row>32</xdr:row>
      <xdr:rowOff>66675</xdr:rowOff>
    </xdr:to>
    <xdr:sp macro="" textlink="">
      <xdr:nvSpPr>
        <xdr:cNvPr id="2" name="Arrow: Up 1">
          <a:extLst>
            <a:ext uri="{FF2B5EF4-FFF2-40B4-BE49-F238E27FC236}">
              <a16:creationId xmlns:a16="http://schemas.microsoft.com/office/drawing/2014/main" id="{519F9372-5C17-4481-8F17-E90A37C7D1C7}"/>
            </a:ext>
          </a:extLst>
        </xdr:cNvPr>
        <xdr:cNvSpPr/>
      </xdr:nvSpPr>
      <xdr:spPr>
        <a:xfrm>
          <a:off x="4819650" y="5572125"/>
          <a:ext cx="581025" cy="7810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20</xdr:col>
      <xdr:colOff>314325</xdr:colOff>
      <xdr:row>26</xdr:row>
      <xdr:rowOff>66675</xdr:rowOff>
    </xdr:from>
    <xdr:to>
      <xdr:col>20</xdr:col>
      <xdr:colOff>895350</xdr:colOff>
      <xdr:row>30</xdr:row>
      <xdr:rowOff>57150</xdr:rowOff>
    </xdr:to>
    <xdr:sp macro="" textlink="">
      <xdr:nvSpPr>
        <xdr:cNvPr id="3" name="Arrow: Up 2">
          <a:extLst>
            <a:ext uri="{FF2B5EF4-FFF2-40B4-BE49-F238E27FC236}">
              <a16:creationId xmlns:a16="http://schemas.microsoft.com/office/drawing/2014/main" id="{7812C8CA-E87A-4576-8194-D4CCFC236458}"/>
            </a:ext>
          </a:extLst>
        </xdr:cNvPr>
        <xdr:cNvSpPr/>
      </xdr:nvSpPr>
      <xdr:spPr>
        <a:xfrm>
          <a:off x="12973050" y="5181600"/>
          <a:ext cx="447675" cy="7810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22</xdr:col>
      <xdr:colOff>204789</xdr:colOff>
      <xdr:row>24</xdr:row>
      <xdr:rowOff>42862</xdr:rowOff>
    </xdr:from>
    <xdr:to>
      <xdr:col>23</xdr:col>
      <xdr:colOff>376239</xdr:colOff>
      <xdr:row>27</xdr:row>
      <xdr:rowOff>14287</xdr:rowOff>
    </xdr:to>
    <xdr:sp macro="" textlink="">
      <xdr:nvSpPr>
        <xdr:cNvPr id="4" name="Arrow: Up 3">
          <a:extLst>
            <a:ext uri="{FF2B5EF4-FFF2-40B4-BE49-F238E27FC236}">
              <a16:creationId xmlns:a16="http://schemas.microsoft.com/office/drawing/2014/main" id="{89565CA9-F69F-4F2E-9C91-9CFBAF792B51}"/>
            </a:ext>
          </a:extLst>
        </xdr:cNvPr>
        <xdr:cNvSpPr/>
      </xdr:nvSpPr>
      <xdr:spPr>
        <a:xfrm rot="16200000">
          <a:off x="14773276" y="4648200"/>
          <a:ext cx="581025" cy="7810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9525</xdr:colOff>
      <xdr:row>28</xdr:row>
      <xdr:rowOff>47625</xdr:rowOff>
    </xdr:from>
    <xdr:to>
      <xdr:col>8</xdr:col>
      <xdr:colOff>600075</xdr:colOff>
      <xdr:row>32</xdr:row>
      <xdr:rowOff>66675</xdr:rowOff>
    </xdr:to>
    <xdr:sp macro="" textlink="">
      <xdr:nvSpPr>
        <xdr:cNvPr id="2" name="Arrow: Up 1">
          <a:extLst>
            <a:ext uri="{FF2B5EF4-FFF2-40B4-BE49-F238E27FC236}">
              <a16:creationId xmlns:a16="http://schemas.microsoft.com/office/drawing/2014/main" id="{F7993B3B-4E1C-4A3D-94DB-0019D138A805}"/>
            </a:ext>
          </a:extLst>
        </xdr:cNvPr>
        <xdr:cNvSpPr/>
      </xdr:nvSpPr>
      <xdr:spPr>
        <a:xfrm>
          <a:off x="4819650" y="5572125"/>
          <a:ext cx="581025" cy="7810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20</xdr:col>
      <xdr:colOff>314325</xdr:colOff>
      <xdr:row>26</xdr:row>
      <xdr:rowOff>66675</xdr:rowOff>
    </xdr:from>
    <xdr:to>
      <xdr:col>20</xdr:col>
      <xdr:colOff>895350</xdr:colOff>
      <xdr:row>30</xdr:row>
      <xdr:rowOff>57150</xdr:rowOff>
    </xdr:to>
    <xdr:sp macro="" textlink="">
      <xdr:nvSpPr>
        <xdr:cNvPr id="3" name="Arrow: Up 2">
          <a:extLst>
            <a:ext uri="{FF2B5EF4-FFF2-40B4-BE49-F238E27FC236}">
              <a16:creationId xmlns:a16="http://schemas.microsoft.com/office/drawing/2014/main" id="{09AE15EF-566F-4B35-B8D7-A690C593628A}"/>
            </a:ext>
          </a:extLst>
        </xdr:cNvPr>
        <xdr:cNvSpPr/>
      </xdr:nvSpPr>
      <xdr:spPr>
        <a:xfrm>
          <a:off x="12973050" y="5181600"/>
          <a:ext cx="447675" cy="7810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22</xdr:col>
      <xdr:colOff>204789</xdr:colOff>
      <xdr:row>24</xdr:row>
      <xdr:rowOff>42862</xdr:rowOff>
    </xdr:from>
    <xdr:to>
      <xdr:col>23</xdr:col>
      <xdr:colOff>376239</xdr:colOff>
      <xdr:row>27</xdr:row>
      <xdr:rowOff>14287</xdr:rowOff>
    </xdr:to>
    <xdr:sp macro="" textlink="">
      <xdr:nvSpPr>
        <xdr:cNvPr id="4" name="Arrow: Up 3">
          <a:extLst>
            <a:ext uri="{FF2B5EF4-FFF2-40B4-BE49-F238E27FC236}">
              <a16:creationId xmlns:a16="http://schemas.microsoft.com/office/drawing/2014/main" id="{5D7A5650-D4AE-4573-872E-73ADFE0E7C71}"/>
            </a:ext>
          </a:extLst>
        </xdr:cNvPr>
        <xdr:cNvSpPr/>
      </xdr:nvSpPr>
      <xdr:spPr>
        <a:xfrm rot="16200000">
          <a:off x="14773276" y="4648200"/>
          <a:ext cx="581025" cy="7810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9525</xdr:colOff>
      <xdr:row>28</xdr:row>
      <xdr:rowOff>47625</xdr:rowOff>
    </xdr:from>
    <xdr:to>
      <xdr:col>8</xdr:col>
      <xdr:colOff>600075</xdr:colOff>
      <xdr:row>32</xdr:row>
      <xdr:rowOff>66675</xdr:rowOff>
    </xdr:to>
    <xdr:sp macro="" textlink="">
      <xdr:nvSpPr>
        <xdr:cNvPr id="2" name="Arrow: Up 1">
          <a:extLst>
            <a:ext uri="{FF2B5EF4-FFF2-40B4-BE49-F238E27FC236}">
              <a16:creationId xmlns:a16="http://schemas.microsoft.com/office/drawing/2014/main" id="{D4A6B518-169F-4D99-8D92-55C49AA6DC4B}"/>
            </a:ext>
          </a:extLst>
        </xdr:cNvPr>
        <xdr:cNvSpPr/>
      </xdr:nvSpPr>
      <xdr:spPr>
        <a:xfrm>
          <a:off x="4819650" y="5572125"/>
          <a:ext cx="581025" cy="7810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20</xdr:col>
      <xdr:colOff>314325</xdr:colOff>
      <xdr:row>26</xdr:row>
      <xdr:rowOff>66675</xdr:rowOff>
    </xdr:from>
    <xdr:to>
      <xdr:col>20</xdr:col>
      <xdr:colOff>895350</xdr:colOff>
      <xdr:row>30</xdr:row>
      <xdr:rowOff>57150</xdr:rowOff>
    </xdr:to>
    <xdr:sp macro="" textlink="">
      <xdr:nvSpPr>
        <xdr:cNvPr id="3" name="Arrow: Up 2">
          <a:extLst>
            <a:ext uri="{FF2B5EF4-FFF2-40B4-BE49-F238E27FC236}">
              <a16:creationId xmlns:a16="http://schemas.microsoft.com/office/drawing/2014/main" id="{58226CC4-2F0A-4EB4-B37A-4258300FD3ED}"/>
            </a:ext>
          </a:extLst>
        </xdr:cNvPr>
        <xdr:cNvSpPr/>
      </xdr:nvSpPr>
      <xdr:spPr>
        <a:xfrm>
          <a:off x="12973050" y="5181600"/>
          <a:ext cx="447675" cy="7810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22</xdr:col>
      <xdr:colOff>204789</xdr:colOff>
      <xdr:row>24</xdr:row>
      <xdr:rowOff>42862</xdr:rowOff>
    </xdr:from>
    <xdr:to>
      <xdr:col>23</xdr:col>
      <xdr:colOff>376239</xdr:colOff>
      <xdr:row>27</xdr:row>
      <xdr:rowOff>14287</xdr:rowOff>
    </xdr:to>
    <xdr:sp macro="" textlink="">
      <xdr:nvSpPr>
        <xdr:cNvPr id="4" name="Arrow: Up 3">
          <a:extLst>
            <a:ext uri="{FF2B5EF4-FFF2-40B4-BE49-F238E27FC236}">
              <a16:creationId xmlns:a16="http://schemas.microsoft.com/office/drawing/2014/main" id="{DDD2FB06-285E-4490-838A-C41C9F4392F8}"/>
            </a:ext>
          </a:extLst>
        </xdr:cNvPr>
        <xdr:cNvSpPr/>
      </xdr:nvSpPr>
      <xdr:spPr>
        <a:xfrm rot="16200000">
          <a:off x="14773276" y="4648200"/>
          <a:ext cx="581025" cy="7810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386723</xdr:colOff>
      <xdr:row>3</xdr:row>
      <xdr:rowOff>70477</xdr:rowOff>
    </xdr:from>
    <xdr:to>
      <xdr:col>6</xdr:col>
      <xdr:colOff>1002472</xdr:colOff>
      <xdr:row>7</xdr:row>
      <xdr:rowOff>107122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8E00FA3-E81F-4FF4-8037-50D2ADB77C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5400000">
          <a:off x="4562475" y="857250"/>
          <a:ext cx="798645" cy="615749"/>
        </a:xfrm>
        <a:prstGeom prst="rect">
          <a:avLst/>
        </a:prstGeom>
      </xdr:spPr>
    </xdr:pic>
    <xdr:clientData/>
  </xdr:twoCellAnchor>
  <xdr:twoCellAnchor editAs="oneCell">
    <xdr:from>
      <xdr:col>8</xdr:col>
      <xdr:colOff>367673</xdr:colOff>
      <xdr:row>3</xdr:row>
      <xdr:rowOff>70477</xdr:rowOff>
    </xdr:from>
    <xdr:to>
      <xdr:col>8</xdr:col>
      <xdr:colOff>983422</xdr:colOff>
      <xdr:row>7</xdr:row>
      <xdr:rowOff>107122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B0C7A5A-EA73-4196-B711-4B1176CD45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5400000">
          <a:off x="6219825" y="857250"/>
          <a:ext cx="798645" cy="6157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0BE3C1-E6D4-41FD-8B3C-DFE065888250}">
  <dimension ref="A1:W35"/>
  <sheetViews>
    <sheetView workbookViewId="0">
      <selection activeCell="O27" sqref="O27"/>
    </sheetView>
  </sheetViews>
  <sheetFormatPr defaultRowHeight="15" outlineLevelRow="1" outlineLevelCol="3" x14ac:dyDescent="0.25"/>
  <cols>
    <col min="1" max="1" width="12.28515625" bestFit="1" customWidth="1"/>
    <col min="2" max="2" width="5.7109375" customWidth="1"/>
    <col min="3" max="3" width="18.85546875" bestFit="1" customWidth="1"/>
    <col min="4" max="4" width="5.7109375" customWidth="1"/>
    <col min="5" max="5" width="10.85546875" bestFit="1" customWidth="1"/>
    <col min="6" max="6" width="5.7109375" customWidth="1"/>
    <col min="7" max="7" width="7.28515625" customWidth="1" outlineLevel="3"/>
    <col min="8" max="8" width="5.7109375" customWidth="1" outlineLevel="3"/>
    <col min="9" max="9" width="8.85546875" customWidth="1" outlineLevel="3"/>
    <col min="10" max="10" width="5.7109375" customWidth="1" outlineLevel="3"/>
    <col min="11" max="11" width="13.7109375" customWidth="1" outlineLevel="2"/>
    <col min="12" max="12" width="5.7109375" customWidth="1" outlineLevel="2"/>
    <col min="13" max="13" width="10.28515625" customWidth="1" outlineLevel="2"/>
    <col min="14" max="14" width="5.7109375" customWidth="1" outlineLevel="2"/>
    <col min="15" max="15" width="11.85546875" style="62" bestFit="1" customWidth="1" outlineLevel="1"/>
    <col min="16" max="16" width="11.5703125" style="62" bestFit="1" customWidth="1" outlineLevel="1"/>
    <col min="17" max="17" width="11.5703125" style="62" customWidth="1"/>
    <col min="18" max="18" width="15.7109375" style="62" customWidth="1"/>
    <col min="19" max="19" width="5.7109375" customWidth="1"/>
    <col min="20" max="20" width="11.28515625" customWidth="1"/>
    <col min="21" max="21" width="11.42578125" customWidth="1"/>
    <col min="22" max="22" width="15.7109375" customWidth="1"/>
  </cols>
  <sheetData>
    <row r="1" spans="1:22" ht="21.75" thickBot="1" x14ac:dyDescent="0.3">
      <c r="A1" s="115" t="s">
        <v>15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5"/>
      <c r="O1" s="115"/>
      <c r="P1" s="115"/>
      <c r="Q1" s="115"/>
      <c r="R1" s="115"/>
      <c r="S1" s="115"/>
      <c r="T1" s="115"/>
      <c r="U1" s="115"/>
      <c r="V1" s="116"/>
    </row>
    <row r="2" spans="1:22" ht="15.75" x14ac:dyDescent="0.25">
      <c r="A2" s="117" t="s">
        <v>3</v>
      </c>
      <c r="B2" s="65"/>
      <c r="C2" s="117" t="s">
        <v>11</v>
      </c>
      <c r="D2" s="65"/>
      <c r="E2" s="117" t="s">
        <v>10</v>
      </c>
      <c r="F2" s="65"/>
      <c r="G2" s="120" t="s">
        <v>4</v>
      </c>
      <c r="H2" s="68"/>
      <c r="I2" s="117" t="s">
        <v>17</v>
      </c>
      <c r="J2" s="68"/>
      <c r="K2" s="117" t="s">
        <v>55</v>
      </c>
      <c r="L2" s="68"/>
      <c r="M2" s="117" t="s">
        <v>54</v>
      </c>
      <c r="N2" s="65"/>
      <c r="O2" s="120" t="s">
        <v>5</v>
      </c>
      <c r="P2" s="120" t="s">
        <v>6</v>
      </c>
      <c r="Q2" s="120" t="s">
        <v>7</v>
      </c>
      <c r="R2" s="120" t="s">
        <v>56</v>
      </c>
      <c r="S2" s="65"/>
      <c r="T2" s="122" t="s">
        <v>13</v>
      </c>
      <c r="U2" s="125" t="s">
        <v>14</v>
      </c>
      <c r="V2" s="127" t="s">
        <v>57</v>
      </c>
    </row>
    <row r="3" spans="1:22" ht="15.75" thickBot="1" x14ac:dyDescent="0.3">
      <c r="A3" s="118"/>
      <c r="B3" s="66"/>
      <c r="C3" s="118"/>
      <c r="D3" s="66"/>
      <c r="E3" s="118"/>
      <c r="F3" s="66"/>
      <c r="G3" s="121"/>
      <c r="H3" s="69"/>
      <c r="I3" s="118"/>
      <c r="J3" s="69"/>
      <c r="K3" s="118"/>
      <c r="L3" s="69"/>
      <c r="M3" s="118"/>
      <c r="N3" s="66"/>
      <c r="O3" s="112"/>
      <c r="P3" s="112"/>
      <c r="Q3" s="112"/>
      <c r="R3" s="112"/>
      <c r="S3" s="66"/>
      <c r="T3" s="123"/>
      <c r="U3" s="126"/>
      <c r="V3" s="128"/>
    </row>
    <row r="4" spans="1:22" ht="15.75" thickBot="1" x14ac:dyDescent="0.3">
      <c r="A4" s="119"/>
      <c r="B4" s="67"/>
      <c r="C4" s="119"/>
      <c r="D4" s="67"/>
      <c r="E4" s="119"/>
      <c r="F4" s="67"/>
      <c r="G4" s="103">
        <v>120</v>
      </c>
      <c r="H4" s="70"/>
      <c r="I4" s="119"/>
      <c r="J4" s="70"/>
      <c r="K4" s="119"/>
      <c r="L4" s="70"/>
      <c r="M4" s="119"/>
      <c r="N4" s="67"/>
      <c r="O4" s="113"/>
      <c r="P4" s="113"/>
      <c r="Q4" s="113"/>
      <c r="R4" s="113"/>
      <c r="S4" s="67"/>
      <c r="T4" s="124"/>
      <c r="U4" s="126"/>
      <c r="V4" s="128"/>
    </row>
    <row r="5" spans="1:22" outlineLevel="1" x14ac:dyDescent="0.25">
      <c r="A5" s="111" t="s">
        <v>2</v>
      </c>
      <c r="B5" s="6"/>
      <c r="C5" s="30" t="s">
        <v>12</v>
      </c>
      <c r="D5" s="9"/>
      <c r="E5" s="30" t="s">
        <v>26</v>
      </c>
      <c r="F5" s="6"/>
      <c r="G5" s="23">
        <f>G4</f>
        <v>120</v>
      </c>
      <c r="H5" s="9"/>
      <c r="I5" s="31">
        <v>10</v>
      </c>
      <c r="J5" s="9"/>
      <c r="K5" s="17">
        <f>IF(G5,I5*G5,"")</f>
        <v>1200</v>
      </c>
      <c r="L5" s="9"/>
      <c r="M5" s="31">
        <v>4</v>
      </c>
      <c r="N5" s="6"/>
      <c r="O5" s="18">
        <f>IF(M5,K5/M5,"")</f>
        <v>300</v>
      </c>
      <c r="P5" s="31">
        <v>1</v>
      </c>
      <c r="Q5" s="12">
        <f>IF(P5,(O5/P5)*0.5,"")</f>
        <v>150</v>
      </c>
      <c r="R5" s="12">
        <f>IF(P5, (O5/2),"")</f>
        <v>150</v>
      </c>
      <c r="S5" s="6"/>
      <c r="T5" s="104">
        <v>4</v>
      </c>
      <c r="U5" s="78">
        <f>IF(T5,K5/2-(Q5*T5),"")</f>
        <v>0</v>
      </c>
      <c r="V5" s="79">
        <f>IF(T5,(R5*T5),"")</f>
        <v>600</v>
      </c>
    </row>
    <row r="6" spans="1:22" outlineLevel="1" x14ac:dyDescent="0.25">
      <c r="A6" s="112"/>
      <c r="B6" s="7"/>
      <c r="C6" s="30"/>
      <c r="D6" s="10"/>
      <c r="E6" s="30"/>
      <c r="F6" s="7"/>
      <c r="G6" s="23">
        <f>G4</f>
        <v>120</v>
      </c>
      <c r="H6" s="10"/>
      <c r="I6" s="31"/>
      <c r="J6" s="10"/>
      <c r="K6" s="17">
        <f t="shared" ref="K6:K24" si="0">IF(G6,I6*G6,"")</f>
        <v>0</v>
      </c>
      <c r="L6" s="10"/>
      <c r="M6" s="31"/>
      <c r="N6" s="7"/>
      <c r="O6" s="18" t="str">
        <f t="shared" ref="O6:O24" si="1">IF(M6,K6/M6,"")</f>
        <v/>
      </c>
      <c r="P6" s="31"/>
      <c r="Q6" s="12" t="str">
        <f t="shared" ref="Q6:Q10" si="2">IF(P6,(O6/P6)*0.5,"")</f>
        <v/>
      </c>
      <c r="R6" s="12" t="str">
        <f t="shared" ref="R6:R24" si="3">IF(P6, (O6/2),"")</f>
        <v/>
      </c>
      <c r="S6" s="7"/>
      <c r="T6" s="104"/>
      <c r="U6" s="78" t="str">
        <f t="shared" ref="U6:U24" si="4">IF(T6,K6/2-(Q6*T6),"")</f>
        <v/>
      </c>
      <c r="V6" s="79" t="str">
        <f t="shared" ref="V6:V24" si="5">IF(T6,(R6*T6),"")</f>
        <v/>
      </c>
    </row>
    <row r="7" spans="1:22" outlineLevel="1" x14ac:dyDescent="0.25">
      <c r="A7" s="112"/>
      <c r="B7" s="7"/>
      <c r="C7" s="30"/>
      <c r="D7" s="10"/>
      <c r="E7" s="30"/>
      <c r="F7" s="7"/>
      <c r="G7" s="23">
        <f>G4</f>
        <v>120</v>
      </c>
      <c r="H7" s="10"/>
      <c r="I7" s="31"/>
      <c r="J7" s="10"/>
      <c r="K7" s="17">
        <f t="shared" si="0"/>
        <v>0</v>
      </c>
      <c r="L7" s="10"/>
      <c r="M7" s="31"/>
      <c r="N7" s="7"/>
      <c r="O7" s="18" t="str">
        <f t="shared" si="1"/>
        <v/>
      </c>
      <c r="P7" s="31"/>
      <c r="Q7" s="12" t="str">
        <f t="shared" si="2"/>
        <v/>
      </c>
      <c r="R7" s="12" t="str">
        <f t="shared" si="3"/>
        <v/>
      </c>
      <c r="S7" s="7"/>
      <c r="T7" s="104"/>
      <c r="U7" s="78" t="str">
        <f t="shared" si="4"/>
        <v/>
      </c>
      <c r="V7" s="79" t="str">
        <f t="shared" si="5"/>
        <v/>
      </c>
    </row>
    <row r="8" spans="1:22" outlineLevel="1" x14ac:dyDescent="0.25">
      <c r="A8" s="112"/>
      <c r="B8" s="7"/>
      <c r="C8" s="30"/>
      <c r="D8" s="10"/>
      <c r="E8" s="30"/>
      <c r="F8" s="7"/>
      <c r="G8" s="23">
        <f>G4</f>
        <v>120</v>
      </c>
      <c r="H8" s="10"/>
      <c r="I8" s="31"/>
      <c r="J8" s="10"/>
      <c r="K8" s="17">
        <f t="shared" si="0"/>
        <v>0</v>
      </c>
      <c r="L8" s="10"/>
      <c r="M8" s="31"/>
      <c r="N8" s="7"/>
      <c r="O8" s="18" t="str">
        <f t="shared" si="1"/>
        <v/>
      </c>
      <c r="P8" s="31"/>
      <c r="Q8" s="12" t="str">
        <f t="shared" si="2"/>
        <v/>
      </c>
      <c r="R8" s="12" t="str">
        <f t="shared" si="3"/>
        <v/>
      </c>
      <c r="S8" s="7"/>
      <c r="T8" s="104"/>
      <c r="U8" s="78" t="str">
        <f t="shared" si="4"/>
        <v/>
      </c>
      <c r="V8" s="79" t="str">
        <f t="shared" si="5"/>
        <v/>
      </c>
    </row>
    <row r="9" spans="1:22" outlineLevel="1" x14ac:dyDescent="0.25">
      <c r="A9" s="112"/>
      <c r="B9" s="7"/>
      <c r="C9" s="30"/>
      <c r="D9" s="10"/>
      <c r="E9" s="30"/>
      <c r="F9" s="7"/>
      <c r="G9" s="23">
        <f>G4</f>
        <v>120</v>
      </c>
      <c r="H9" s="10"/>
      <c r="I9" s="31"/>
      <c r="J9" s="10"/>
      <c r="K9" s="17">
        <f t="shared" si="0"/>
        <v>0</v>
      </c>
      <c r="L9" s="10"/>
      <c r="M9" s="31"/>
      <c r="N9" s="7"/>
      <c r="O9" s="18" t="str">
        <f t="shared" si="1"/>
        <v/>
      </c>
      <c r="P9" s="31"/>
      <c r="Q9" s="12" t="str">
        <f t="shared" si="2"/>
        <v/>
      </c>
      <c r="R9" s="12" t="str">
        <f t="shared" si="3"/>
        <v/>
      </c>
      <c r="S9" s="7"/>
      <c r="T9" s="104"/>
      <c r="U9" s="78" t="str">
        <f t="shared" si="4"/>
        <v/>
      </c>
      <c r="V9" s="79" t="str">
        <f t="shared" si="5"/>
        <v/>
      </c>
    </row>
    <row r="10" spans="1:22" outlineLevel="1" x14ac:dyDescent="0.25">
      <c r="A10" s="113"/>
      <c r="B10" s="8"/>
      <c r="C10" s="30"/>
      <c r="D10" s="11"/>
      <c r="E10" s="30"/>
      <c r="F10" s="8"/>
      <c r="G10" s="23">
        <f>G4</f>
        <v>120</v>
      </c>
      <c r="H10" s="11"/>
      <c r="I10" s="31"/>
      <c r="J10" s="11"/>
      <c r="K10" s="17">
        <f t="shared" si="0"/>
        <v>0</v>
      </c>
      <c r="L10" s="11"/>
      <c r="M10" s="31"/>
      <c r="N10" s="8"/>
      <c r="O10" s="18" t="str">
        <f t="shared" si="1"/>
        <v/>
      </c>
      <c r="P10" s="31"/>
      <c r="Q10" s="12" t="str">
        <f t="shared" si="2"/>
        <v/>
      </c>
      <c r="R10" s="12" t="str">
        <f t="shared" si="3"/>
        <v/>
      </c>
      <c r="S10" s="8"/>
      <c r="T10" s="104"/>
      <c r="U10" s="78" t="str">
        <f t="shared" si="4"/>
        <v/>
      </c>
      <c r="V10" s="79" t="str">
        <f t="shared" si="5"/>
        <v/>
      </c>
    </row>
    <row r="11" spans="1:22" ht="15.75" outlineLevel="1" x14ac:dyDescent="0.25">
      <c r="A11" s="4"/>
      <c r="B11" s="7"/>
      <c r="C11" s="10"/>
      <c r="D11" s="10"/>
      <c r="E11" s="10"/>
      <c r="F11" s="7"/>
      <c r="G11" s="13"/>
      <c r="H11" s="10"/>
      <c r="I11" s="10"/>
      <c r="J11" s="10"/>
      <c r="K11" s="20"/>
      <c r="L11" s="10"/>
      <c r="M11" s="10"/>
      <c r="N11" s="7"/>
      <c r="O11" s="19"/>
      <c r="P11" s="10"/>
      <c r="Q11" s="21"/>
      <c r="R11" s="21" t="str">
        <f t="shared" si="3"/>
        <v/>
      </c>
      <c r="S11" s="7"/>
      <c r="T11" s="97"/>
      <c r="U11" s="98"/>
      <c r="V11" s="22"/>
    </row>
    <row r="12" spans="1:22" outlineLevel="1" x14ac:dyDescent="0.25">
      <c r="A12" s="111" t="s">
        <v>0</v>
      </c>
      <c r="B12" s="6"/>
      <c r="C12" s="30" t="s">
        <v>27</v>
      </c>
      <c r="D12" s="9"/>
      <c r="E12" s="30" t="s">
        <v>28</v>
      </c>
      <c r="F12" s="6"/>
      <c r="G12" s="23">
        <f>G4</f>
        <v>120</v>
      </c>
      <c r="H12" s="9"/>
      <c r="I12" s="31">
        <v>1</v>
      </c>
      <c r="J12" s="9"/>
      <c r="K12" s="17">
        <f t="shared" si="0"/>
        <v>120</v>
      </c>
      <c r="L12" s="9"/>
      <c r="M12" s="31">
        <v>5</v>
      </c>
      <c r="N12" s="6"/>
      <c r="O12" s="18">
        <f t="shared" si="1"/>
        <v>24</v>
      </c>
      <c r="P12" s="31">
        <v>1</v>
      </c>
      <c r="Q12" s="12">
        <f>IF(P12,(O12/P12)*0.5,"")</f>
        <v>12</v>
      </c>
      <c r="R12" s="12">
        <f t="shared" si="3"/>
        <v>12</v>
      </c>
      <c r="S12" s="6"/>
      <c r="T12" s="104">
        <v>5</v>
      </c>
      <c r="U12" s="78">
        <f t="shared" si="4"/>
        <v>0</v>
      </c>
      <c r="V12" s="79">
        <f t="shared" si="5"/>
        <v>60</v>
      </c>
    </row>
    <row r="13" spans="1:22" outlineLevel="1" x14ac:dyDescent="0.25">
      <c r="A13" s="112"/>
      <c r="B13" s="7"/>
      <c r="C13" s="30"/>
      <c r="D13" s="10"/>
      <c r="E13" s="30"/>
      <c r="F13" s="7"/>
      <c r="G13" s="23">
        <f>G4</f>
        <v>120</v>
      </c>
      <c r="H13" s="10"/>
      <c r="I13" s="31"/>
      <c r="J13" s="10"/>
      <c r="K13" s="17">
        <f t="shared" si="0"/>
        <v>0</v>
      </c>
      <c r="L13" s="10"/>
      <c r="M13" s="31"/>
      <c r="N13" s="7"/>
      <c r="O13" s="18" t="str">
        <f t="shared" si="1"/>
        <v/>
      </c>
      <c r="P13" s="31"/>
      <c r="Q13" s="12" t="str">
        <f t="shared" ref="Q13:Q17" si="6">IF(P13,(O13/P13)*0.5,"")</f>
        <v/>
      </c>
      <c r="R13" s="12" t="str">
        <f t="shared" si="3"/>
        <v/>
      </c>
      <c r="S13" s="7"/>
      <c r="T13" s="104"/>
      <c r="U13" s="78" t="str">
        <f t="shared" si="4"/>
        <v/>
      </c>
      <c r="V13" s="79" t="str">
        <f t="shared" si="5"/>
        <v/>
      </c>
    </row>
    <row r="14" spans="1:22" outlineLevel="1" x14ac:dyDescent="0.25">
      <c r="A14" s="112"/>
      <c r="B14" s="7"/>
      <c r="C14" s="30"/>
      <c r="D14" s="10"/>
      <c r="E14" s="30"/>
      <c r="F14" s="7"/>
      <c r="G14" s="23">
        <f>G4</f>
        <v>120</v>
      </c>
      <c r="H14" s="10"/>
      <c r="I14" s="31"/>
      <c r="J14" s="10"/>
      <c r="K14" s="17">
        <f t="shared" si="0"/>
        <v>0</v>
      </c>
      <c r="L14" s="10"/>
      <c r="M14" s="31"/>
      <c r="N14" s="7"/>
      <c r="O14" s="18" t="str">
        <f>IF(M14,K14/M14,"")</f>
        <v/>
      </c>
      <c r="P14" s="31"/>
      <c r="Q14" s="12" t="str">
        <f t="shared" si="6"/>
        <v/>
      </c>
      <c r="R14" s="12" t="str">
        <f t="shared" si="3"/>
        <v/>
      </c>
      <c r="S14" s="7"/>
      <c r="T14" s="104"/>
      <c r="U14" s="78" t="str">
        <f t="shared" si="4"/>
        <v/>
      </c>
      <c r="V14" s="79" t="str">
        <f t="shared" si="5"/>
        <v/>
      </c>
    </row>
    <row r="15" spans="1:22" outlineLevel="1" x14ac:dyDescent="0.25">
      <c r="A15" s="112"/>
      <c r="B15" s="7"/>
      <c r="C15" s="30"/>
      <c r="D15" s="10"/>
      <c r="E15" s="30"/>
      <c r="F15" s="7"/>
      <c r="G15" s="23">
        <f>G4</f>
        <v>120</v>
      </c>
      <c r="H15" s="10"/>
      <c r="I15" s="31"/>
      <c r="J15" s="10"/>
      <c r="K15" s="17">
        <f t="shared" si="0"/>
        <v>0</v>
      </c>
      <c r="L15" s="10"/>
      <c r="M15" s="31"/>
      <c r="N15" s="7"/>
      <c r="O15" s="18" t="str">
        <f t="shared" si="1"/>
        <v/>
      </c>
      <c r="P15" s="31"/>
      <c r="Q15" s="12" t="str">
        <f t="shared" si="6"/>
        <v/>
      </c>
      <c r="R15" s="12" t="str">
        <f t="shared" si="3"/>
        <v/>
      </c>
      <c r="S15" s="7"/>
      <c r="T15" s="104"/>
      <c r="U15" s="78" t="str">
        <f t="shared" si="4"/>
        <v/>
      </c>
      <c r="V15" s="79" t="str">
        <f t="shared" si="5"/>
        <v/>
      </c>
    </row>
    <row r="16" spans="1:22" outlineLevel="1" x14ac:dyDescent="0.25">
      <c r="A16" s="112"/>
      <c r="B16" s="7"/>
      <c r="C16" s="30"/>
      <c r="D16" s="10"/>
      <c r="E16" s="30"/>
      <c r="F16" s="7"/>
      <c r="G16" s="23">
        <f>G4</f>
        <v>120</v>
      </c>
      <c r="H16" s="10"/>
      <c r="I16" s="31"/>
      <c r="J16" s="10"/>
      <c r="K16" s="17">
        <f t="shared" si="0"/>
        <v>0</v>
      </c>
      <c r="L16" s="10"/>
      <c r="M16" s="31"/>
      <c r="N16" s="7"/>
      <c r="O16" s="18" t="str">
        <f t="shared" si="1"/>
        <v/>
      </c>
      <c r="P16" s="31"/>
      <c r="Q16" s="12" t="str">
        <f t="shared" si="6"/>
        <v/>
      </c>
      <c r="R16" s="12" t="str">
        <f t="shared" si="3"/>
        <v/>
      </c>
      <c r="S16" s="7"/>
      <c r="T16" s="104"/>
      <c r="U16" s="78" t="str">
        <f t="shared" si="4"/>
        <v/>
      </c>
      <c r="V16" s="79" t="str">
        <f t="shared" si="5"/>
        <v/>
      </c>
    </row>
    <row r="17" spans="1:23" outlineLevel="1" x14ac:dyDescent="0.25">
      <c r="A17" s="113"/>
      <c r="B17" s="8"/>
      <c r="C17" s="30"/>
      <c r="D17" s="11"/>
      <c r="E17" s="30"/>
      <c r="F17" s="8"/>
      <c r="G17" s="23">
        <f>G4</f>
        <v>120</v>
      </c>
      <c r="H17" s="11"/>
      <c r="I17" s="31"/>
      <c r="J17" s="11"/>
      <c r="K17" s="17">
        <f t="shared" si="0"/>
        <v>0</v>
      </c>
      <c r="L17" s="11"/>
      <c r="M17" s="31"/>
      <c r="N17" s="8"/>
      <c r="O17" s="18" t="str">
        <f t="shared" si="1"/>
        <v/>
      </c>
      <c r="P17" s="31"/>
      <c r="Q17" s="12" t="str">
        <f t="shared" si="6"/>
        <v/>
      </c>
      <c r="R17" s="12" t="str">
        <f t="shared" si="3"/>
        <v/>
      </c>
      <c r="S17" s="8"/>
      <c r="T17" s="104"/>
      <c r="U17" s="78" t="str">
        <f t="shared" si="4"/>
        <v/>
      </c>
      <c r="V17" s="79" t="str">
        <f t="shared" si="5"/>
        <v/>
      </c>
    </row>
    <row r="18" spans="1:23" ht="15.75" outlineLevel="1" x14ac:dyDescent="0.25">
      <c r="A18" s="4"/>
      <c r="B18" s="7"/>
      <c r="C18" s="10"/>
      <c r="D18" s="10"/>
      <c r="E18" s="10"/>
      <c r="F18" s="7"/>
      <c r="G18" s="13"/>
      <c r="H18" s="10"/>
      <c r="I18" s="10"/>
      <c r="J18" s="10"/>
      <c r="K18" s="20"/>
      <c r="L18" s="10"/>
      <c r="M18" s="10"/>
      <c r="N18" s="7"/>
      <c r="O18" s="19"/>
      <c r="P18" s="10"/>
      <c r="Q18" s="21"/>
      <c r="R18" s="21" t="str">
        <f t="shared" si="3"/>
        <v/>
      </c>
      <c r="S18" s="7"/>
      <c r="T18" s="7"/>
      <c r="U18" s="98"/>
      <c r="V18" s="22"/>
    </row>
    <row r="19" spans="1:23" outlineLevel="1" x14ac:dyDescent="0.25">
      <c r="A19" s="111" t="s">
        <v>1</v>
      </c>
      <c r="B19" s="6"/>
      <c r="C19" s="30"/>
      <c r="D19" s="9"/>
      <c r="E19" s="30"/>
      <c r="F19" s="6"/>
      <c r="G19" s="23">
        <f>G4</f>
        <v>120</v>
      </c>
      <c r="H19" s="9"/>
      <c r="I19" s="31"/>
      <c r="J19" s="9"/>
      <c r="K19" s="17">
        <f t="shared" si="0"/>
        <v>0</v>
      </c>
      <c r="L19" s="9"/>
      <c r="M19" s="31"/>
      <c r="N19" s="6"/>
      <c r="O19" s="18" t="str">
        <f t="shared" si="1"/>
        <v/>
      </c>
      <c r="P19" s="31"/>
      <c r="Q19" s="12" t="str">
        <f>IF(P19,(O19/P19)*0.5,"")</f>
        <v/>
      </c>
      <c r="R19" s="12" t="str">
        <f t="shared" si="3"/>
        <v/>
      </c>
      <c r="S19" s="6"/>
      <c r="T19" s="104"/>
      <c r="U19" s="78" t="str">
        <f t="shared" si="4"/>
        <v/>
      </c>
      <c r="V19" s="79" t="str">
        <f t="shared" si="5"/>
        <v/>
      </c>
    </row>
    <row r="20" spans="1:23" outlineLevel="1" x14ac:dyDescent="0.25">
      <c r="A20" s="112"/>
      <c r="B20" s="7"/>
      <c r="C20" s="30"/>
      <c r="D20" s="10"/>
      <c r="E20" s="30"/>
      <c r="F20" s="7"/>
      <c r="G20" s="23">
        <f>G4</f>
        <v>120</v>
      </c>
      <c r="H20" s="10"/>
      <c r="I20" s="31"/>
      <c r="J20" s="10"/>
      <c r="K20" s="17">
        <f t="shared" si="0"/>
        <v>0</v>
      </c>
      <c r="L20" s="10"/>
      <c r="M20" s="31"/>
      <c r="N20" s="7"/>
      <c r="O20" s="18" t="str">
        <f t="shared" si="1"/>
        <v/>
      </c>
      <c r="P20" s="31"/>
      <c r="Q20" s="12" t="str">
        <f t="shared" ref="Q20:Q24" si="7">IF(P20,(O20/P20)*0.5,"")</f>
        <v/>
      </c>
      <c r="R20" s="12" t="str">
        <f t="shared" si="3"/>
        <v/>
      </c>
      <c r="S20" s="7"/>
      <c r="T20" s="104"/>
      <c r="U20" s="78" t="str">
        <f t="shared" si="4"/>
        <v/>
      </c>
      <c r="V20" s="79" t="str">
        <f t="shared" si="5"/>
        <v/>
      </c>
    </row>
    <row r="21" spans="1:23" outlineLevel="1" x14ac:dyDescent="0.25">
      <c r="A21" s="112"/>
      <c r="B21" s="7"/>
      <c r="C21" s="30"/>
      <c r="D21" s="10"/>
      <c r="E21" s="30"/>
      <c r="F21" s="7"/>
      <c r="G21" s="23">
        <f>G4</f>
        <v>120</v>
      </c>
      <c r="H21" s="10"/>
      <c r="I21" s="31"/>
      <c r="J21" s="10"/>
      <c r="K21" s="17">
        <f t="shared" si="0"/>
        <v>0</v>
      </c>
      <c r="L21" s="10"/>
      <c r="M21" s="31"/>
      <c r="N21" s="7"/>
      <c r="O21" s="18" t="str">
        <f t="shared" si="1"/>
        <v/>
      </c>
      <c r="P21" s="31"/>
      <c r="Q21" s="12" t="str">
        <f t="shared" si="7"/>
        <v/>
      </c>
      <c r="R21" s="12" t="str">
        <f t="shared" si="3"/>
        <v/>
      </c>
      <c r="S21" s="7"/>
      <c r="T21" s="104"/>
      <c r="U21" s="78" t="str">
        <f t="shared" si="4"/>
        <v/>
      </c>
      <c r="V21" s="79" t="str">
        <f t="shared" si="5"/>
        <v/>
      </c>
    </row>
    <row r="22" spans="1:23" outlineLevel="1" x14ac:dyDescent="0.25">
      <c r="A22" s="112"/>
      <c r="B22" s="7"/>
      <c r="C22" s="30"/>
      <c r="D22" s="10"/>
      <c r="E22" s="30"/>
      <c r="F22" s="7"/>
      <c r="G22" s="23">
        <f>G4</f>
        <v>120</v>
      </c>
      <c r="H22" s="10"/>
      <c r="I22" s="31"/>
      <c r="J22" s="10"/>
      <c r="K22" s="17">
        <f t="shared" si="0"/>
        <v>0</v>
      </c>
      <c r="L22" s="10"/>
      <c r="M22" s="31"/>
      <c r="N22" s="7"/>
      <c r="O22" s="18" t="str">
        <f t="shared" si="1"/>
        <v/>
      </c>
      <c r="P22" s="31"/>
      <c r="Q22" s="12" t="str">
        <f t="shared" si="7"/>
        <v/>
      </c>
      <c r="R22" s="12" t="str">
        <f t="shared" si="3"/>
        <v/>
      </c>
      <c r="S22" s="7"/>
      <c r="T22" s="104"/>
      <c r="U22" s="78" t="str">
        <f t="shared" si="4"/>
        <v/>
      </c>
      <c r="V22" s="79" t="str">
        <f t="shared" si="5"/>
        <v/>
      </c>
    </row>
    <row r="23" spans="1:23" outlineLevel="1" x14ac:dyDescent="0.25">
      <c r="A23" s="112"/>
      <c r="B23" s="7"/>
      <c r="C23" s="30"/>
      <c r="D23" s="10"/>
      <c r="E23" s="30"/>
      <c r="F23" s="7"/>
      <c r="G23" s="23">
        <f>G4</f>
        <v>120</v>
      </c>
      <c r="H23" s="10"/>
      <c r="I23" s="31"/>
      <c r="J23" s="10"/>
      <c r="K23" s="17">
        <f t="shared" si="0"/>
        <v>0</v>
      </c>
      <c r="L23" s="10"/>
      <c r="M23" s="31"/>
      <c r="N23" s="7"/>
      <c r="O23" s="18" t="str">
        <f t="shared" si="1"/>
        <v/>
      </c>
      <c r="P23" s="31"/>
      <c r="Q23" s="12" t="str">
        <f t="shared" si="7"/>
        <v/>
      </c>
      <c r="R23" s="12" t="str">
        <f t="shared" si="3"/>
        <v/>
      </c>
      <c r="S23" s="7"/>
      <c r="T23" s="104"/>
      <c r="U23" s="78" t="str">
        <f t="shared" si="4"/>
        <v/>
      </c>
      <c r="V23" s="79" t="str">
        <f t="shared" si="5"/>
        <v/>
      </c>
    </row>
    <row r="24" spans="1:23" outlineLevel="1" x14ac:dyDescent="0.25">
      <c r="A24" s="113"/>
      <c r="B24" s="8"/>
      <c r="C24" s="30"/>
      <c r="D24" s="11"/>
      <c r="E24" s="30"/>
      <c r="F24" s="8"/>
      <c r="G24" s="23">
        <f>G4</f>
        <v>120</v>
      </c>
      <c r="H24" s="8"/>
      <c r="I24" s="31"/>
      <c r="J24" s="8"/>
      <c r="K24" s="17">
        <f t="shared" si="0"/>
        <v>0</v>
      </c>
      <c r="L24" s="8"/>
      <c r="M24" s="31"/>
      <c r="N24" s="8"/>
      <c r="O24" s="18" t="str">
        <f t="shared" si="1"/>
        <v/>
      </c>
      <c r="P24" s="31"/>
      <c r="Q24" s="12" t="str">
        <f t="shared" si="7"/>
        <v/>
      </c>
      <c r="R24" s="12" t="str">
        <f t="shared" si="3"/>
        <v/>
      </c>
      <c r="S24" s="8"/>
      <c r="T24" s="104"/>
      <c r="U24" s="78" t="str">
        <f t="shared" si="4"/>
        <v/>
      </c>
      <c r="V24" s="79" t="str">
        <f t="shared" si="5"/>
        <v/>
      </c>
    </row>
    <row r="25" spans="1:23" ht="15.75" outlineLevel="1" thickBot="1" x14ac:dyDescent="0.3">
      <c r="A25" s="15"/>
      <c r="B25" s="7"/>
      <c r="C25" s="7"/>
      <c r="D25" s="7"/>
      <c r="E25" s="7"/>
      <c r="F25" s="7"/>
      <c r="G25" s="14"/>
      <c r="H25" s="7"/>
      <c r="I25" s="7"/>
      <c r="J25" s="7"/>
      <c r="K25" s="14"/>
      <c r="L25" s="7"/>
      <c r="M25" s="7"/>
      <c r="N25" s="7"/>
      <c r="O25" s="13"/>
      <c r="P25" s="10"/>
      <c r="Q25" s="13"/>
      <c r="R25" s="13"/>
      <c r="S25" s="7"/>
      <c r="T25" s="7"/>
      <c r="U25" s="93"/>
      <c r="V25" s="95"/>
    </row>
    <row r="26" spans="1:23" ht="16.5" thickBot="1" x14ac:dyDescent="0.3">
      <c r="A26" s="5" t="s">
        <v>8</v>
      </c>
      <c r="B26" s="16"/>
      <c r="C26" s="16"/>
      <c r="D26" s="16"/>
      <c r="E26" s="16"/>
      <c r="F26" s="16"/>
      <c r="G26" s="73">
        <f>G4</f>
        <v>120</v>
      </c>
      <c r="H26" s="77"/>
      <c r="I26" s="45">
        <f>SUM(I5:I24)</f>
        <v>11</v>
      </c>
      <c r="J26" s="77"/>
      <c r="K26" s="74">
        <f>SUM(K5:K24)</f>
        <v>1320</v>
      </c>
      <c r="L26" s="77"/>
      <c r="M26" s="75">
        <f>SUM(M5:M24)</f>
        <v>9</v>
      </c>
      <c r="N26" s="77"/>
      <c r="O26" s="74">
        <f>SUM(O5:O24)</f>
        <v>324</v>
      </c>
      <c r="P26" s="76">
        <f>SUM(P5:P24)</f>
        <v>2</v>
      </c>
      <c r="Q26" s="74">
        <f>SUM(Q5:Q24)</f>
        <v>162</v>
      </c>
      <c r="R26" s="74">
        <f>SUM(R5:R24)</f>
        <v>162</v>
      </c>
      <c r="S26" s="77"/>
      <c r="T26" s="77"/>
      <c r="U26" s="94">
        <f>SUM(U5:U24)</f>
        <v>0</v>
      </c>
      <c r="V26" s="96">
        <f>SUM(V5:V24)</f>
        <v>660</v>
      </c>
    </row>
    <row r="27" spans="1:23" ht="15.75" thickBot="1" x14ac:dyDescent="0.3">
      <c r="I27" s="2"/>
    </row>
    <row r="28" spans="1:23" ht="16.5" thickBot="1" x14ac:dyDescent="0.3">
      <c r="I28" s="45">
        <v>11</v>
      </c>
      <c r="K28" s="2"/>
      <c r="W28" t="s">
        <v>60</v>
      </c>
    </row>
    <row r="32" spans="1:23" x14ac:dyDescent="0.25">
      <c r="T32" s="114" t="s">
        <v>59</v>
      </c>
      <c r="U32" s="114"/>
      <c r="V32" s="114"/>
    </row>
    <row r="34" spans="5:13" x14ac:dyDescent="0.25">
      <c r="E34" s="114" t="s">
        <v>58</v>
      </c>
      <c r="F34" s="114"/>
      <c r="G34" s="114"/>
      <c r="H34" s="114"/>
      <c r="I34" s="114"/>
      <c r="J34" s="114"/>
      <c r="K34" s="114"/>
      <c r="L34" s="114"/>
      <c r="M34" s="114"/>
    </row>
    <row r="35" spans="5:13" x14ac:dyDescent="0.25">
      <c r="G35" s="114" t="s">
        <v>25</v>
      </c>
      <c r="H35" s="114"/>
      <c r="I35" s="114"/>
      <c r="J35" s="114"/>
      <c r="K35" s="114"/>
    </row>
  </sheetData>
  <sheetProtection algorithmName="SHA-512" hashValue="85G868ibHQOXZ4juRwj9YM4yCuZp/e8avXx/78UF5sVYF72A/ZxCKhVd84JV/BDPL6uH+/7+/ZIuOHAqHHrHgg==" saltValue="fU3IkQO5pLB5VmG1nU1ewA==" spinCount="100000" sheet="1" selectLockedCells="1"/>
  <mergeCells count="21">
    <mergeCell ref="A5:A10"/>
    <mergeCell ref="A1:V1"/>
    <mergeCell ref="A2:A4"/>
    <mergeCell ref="C2:C4"/>
    <mergeCell ref="E2:E4"/>
    <mergeCell ref="G2:G3"/>
    <mergeCell ref="I2:I4"/>
    <mergeCell ref="K2:K4"/>
    <mergeCell ref="M2:M4"/>
    <mergeCell ref="O2:O4"/>
    <mergeCell ref="P2:P4"/>
    <mergeCell ref="Q2:Q4"/>
    <mergeCell ref="R2:R4"/>
    <mergeCell ref="T2:T4"/>
    <mergeCell ref="U2:U4"/>
    <mergeCell ref="V2:V4"/>
    <mergeCell ref="A12:A17"/>
    <mergeCell ref="A19:A24"/>
    <mergeCell ref="T32:V32"/>
    <mergeCell ref="E34:M34"/>
    <mergeCell ref="G35:K3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89C1E1-64A8-4C1A-9752-D1BF7BD7FD56}">
  <dimension ref="A1:E152"/>
  <sheetViews>
    <sheetView workbookViewId="0">
      <selection activeCell="B28" sqref="B28"/>
    </sheetView>
  </sheetViews>
  <sheetFormatPr defaultRowHeight="15" x14ac:dyDescent="0.25"/>
  <cols>
    <col min="1" max="1" width="20.7109375" customWidth="1"/>
    <col min="2" max="2" width="17.7109375" customWidth="1"/>
    <col min="3" max="3" width="11.7109375" customWidth="1"/>
    <col min="4" max="4" width="15" bestFit="1" customWidth="1"/>
    <col min="5" max="5" width="10" bestFit="1" customWidth="1"/>
  </cols>
  <sheetData>
    <row r="1" spans="1:5" ht="19.5" thickBot="1" x14ac:dyDescent="0.3">
      <c r="A1" s="129" t="s">
        <v>24</v>
      </c>
      <c r="B1" s="129"/>
      <c r="C1" s="129"/>
      <c r="D1" s="130"/>
    </row>
    <row r="2" spans="1:5" ht="29.25" customHeight="1" thickTop="1" thickBot="1" x14ac:dyDescent="0.3">
      <c r="A2" s="46" t="s">
        <v>19</v>
      </c>
      <c r="B2" s="47" t="s">
        <v>20</v>
      </c>
      <c r="C2" s="48" t="s">
        <v>21</v>
      </c>
      <c r="D2" s="80" t="s">
        <v>23</v>
      </c>
      <c r="E2" s="83" t="s">
        <v>4</v>
      </c>
    </row>
    <row r="3" spans="1:5" ht="15.75" thickTop="1" x14ac:dyDescent="0.25">
      <c r="A3" s="52"/>
      <c r="B3" s="53"/>
      <c r="C3" s="26"/>
      <c r="D3" s="81"/>
      <c r="E3" s="105"/>
    </row>
    <row r="4" spans="1:5" x14ac:dyDescent="0.25">
      <c r="A4" s="52"/>
      <c r="B4" s="53"/>
      <c r="C4" s="26"/>
      <c r="D4" s="81"/>
      <c r="E4" s="105"/>
    </row>
    <row r="5" spans="1:5" x14ac:dyDescent="0.25">
      <c r="A5" s="52"/>
      <c r="B5" s="53"/>
      <c r="C5" s="26"/>
      <c r="D5" s="81"/>
      <c r="E5" s="105"/>
    </row>
    <row r="6" spans="1:5" x14ac:dyDescent="0.25">
      <c r="A6" s="52"/>
      <c r="B6" s="53"/>
      <c r="C6" s="26"/>
      <c r="D6" s="81"/>
      <c r="E6" s="105"/>
    </row>
    <row r="7" spans="1:5" x14ac:dyDescent="0.25">
      <c r="A7" s="52"/>
      <c r="B7" s="53"/>
      <c r="C7" s="26"/>
      <c r="D7" s="81"/>
      <c r="E7" s="105"/>
    </row>
    <row r="8" spans="1:5" x14ac:dyDescent="0.25">
      <c r="A8" s="52"/>
      <c r="B8" s="53"/>
      <c r="C8" s="26"/>
      <c r="D8" s="81"/>
      <c r="E8" s="105"/>
    </row>
    <row r="9" spans="1:5" ht="15.75" thickBot="1" x14ac:dyDescent="0.3">
      <c r="A9" s="52"/>
      <c r="B9" s="53"/>
      <c r="C9" s="26"/>
      <c r="D9" s="81"/>
      <c r="E9" s="105"/>
    </row>
    <row r="10" spans="1:5" ht="15.75" thickTop="1" x14ac:dyDescent="0.25">
      <c r="A10" s="49"/>
      <c r="B10" s="50"/>
      <c r="C10" s="26"/>
      <c r="D10" s="81"/>
      <c r="E10" s="105"/>
    </row>
    <row r="11" spans="1:5" x14ac:dyDescent="0.25">
      <c r="A11" s="52"/>
      <c r="B11" s="53"/>
      <c r="C11" s="26"/>
      <c r="D11" s="81"/>
      <c r="E11" s="105"/>
    </row>
    <row r="12" spans="1:5" x14ac:dyDescent="0.25">
      <c r="A12" s="52"/>
      <c r="B12" s="53"/>
      <c r="C12" s="26"/>
      <c r="D12" s="81"/>
      <c r="E12" s="105"/>
    </row>
    <row r="13" spans="1:5" x14ac:dyDescent="0.25">
      <c r="A13" s="52"/>
      <c r="B13" s="53"/>
      <c r="C13" s="26"/>
      <c r="D13" s="81"/>
      <c r="E13" s="105"/>
    </row>
    <row r="14" spans="1:5" x14ac:dyDescent="0.25">
      <c r="A14" s="52"/>
      <c r="B14" s="53"/>
      <c r="C14" s="26"/>
      <c r="D14" s="81"/>
      <c r="E14" s="105"/>
    </row>
    <row r="15" spans="1:5" x14ac:dyDescent="0.25">
      <c r="A15" s="52"/>
      <c r="B15" s="53"/>
      <c r="C15" s="26"/>
      <c r="D15" s="81"/>
      <c r="E15" s="105"/>
    </row>
    <row r="16" spans="1:5" x14ac:dyDescent="0.25">
      <c r="A16" s="52"/>
      <c r="B16" s="53"/>
      <c r="C16" s="26"/>
      <c r="D16" s="81"/>
      <c r="E16" s="105"/>
    </row>
    <row r="17" spans="1:5" x14ac:dyDescent="0.25">
      <c r="A17" s="52"/>
      <c r="B17" s="53"/>
      <c r="C17" s="26"/>
      <c r="D17" s="81"/>
      <c r="E17" s="105"/>
    </row>
    <row r="18" spans="1:5" x14ac:dyDescent="0.25">
      <c r="A18" s="52"/>
      <c r="B18" s="53"/>
      <c r="C18" s="26"/>
      <c r="D18" s="81"/>
      <c r="E18" s="105"/>
    </row>
    <row r="19" spans="1:5" x14ac:dyDescent="0.25">
      <c r="A19" s="52"/>
      <c r="B19" s="53"/>
      <c r="C19" s="26"/>
      <c r="D19" s="81"/>
      <c r="E19" s="105"/>
    </row>
    <row r="20" spans="1:5" x14ac:dyDescent="0.25">
      <c r="A20" s="52"/>
      <c r="B20" s="53"/>
      <c r="C20" s="26"/>
      <c r="D20" s="81"/>
      <c r="E20" s="105"/>
    </row>
    <row r="21" spans="1:5" x14ac:dyDescent="0.25">
      <c r="A21" s="52"/>
      <c r="B21" s="53"/>
      <c r="C21" s="26"/>
      <c r="D21" s="81"/>
      <c r="E21" s="105"/>
    </row>
    <row r="22" spans="1:5" x14ac:dyDescent="0.25">
      <c r="A22" s="52"/>
      <c r="B22" s="53"/>
      <c r="C22" s="26"/>
      <c r="D22" s="81"/>
      <c r="E22" s="105"/>
    </row>
    <row r="23" spans="1:5" x14ac:dyDescent="0.25">
      <c r="A23" s="52"/>
      <c r="B23" s="53"/>
      <c r="C23" s="26"/>
      <c r="D23" s="81"/>
      <c r="E23" s="105"/>
    </row>
    <row r="24" spans="1:5" x14ac:dyDescent="0.25">
      <c r="A24" s="52"/>
      <c r="B24" s="53"/>
      <c r="C24" s="26"/>
      <c r="D24" s="81"/>
      <c r="E24" s="105"/>
    </row>
    <row r="25" spans="1:5" x14ac:dyDescent="0.25">
      <c r="A25" s="52"/>
      <c r="B25" s="53"/>
      <c r="C25" s="26"/>
      <c r="D25" s="81"/>
      <c r="E25" s="105"/>
    </row>
    <row r="26" spans="1:5" x14ac:dyDescent="0.25">
      <c r="A26" s="52"/>
      <c r="B26" s="53"/>
      <c r="C26" s="26"/>
      <c r="D26" s="81"/>
      <c r="E26" s="105"/>
    </row>
    <row r="27" spans="1:5" x14ac:dyDescent="0.25">
      <c r="A27" s="52"/>
      <c r="B27" s="53"/>
      <c r="C27" s="26"/>
      <c r="D27" s="81"/>
      <c r="E27" s="105"/>
    </row>
    <row r="28" spans="1:5" x14ac:dyDescent="0.25">
      <c r="A28" s="52"/>
      <c r="B28" s="53"/>
      <c r="C28" s="26"/>
      <c r="D28" s="81"/>
      <c r="E28" s="105"/>
    </row>
    <row r="29" spans="1:5" x14ac:dyDescent="0.25">
      <c r="A29" s="52"/>
      <c r="B29" s="53"/>
      <c r="C29" s="26"/>
      <c r="D29" s="81"/>
      <c r="E29" s="105"/>
    </row>
    <row r="30" spans="1:5" x14ac:dyDescent="0.25">
      <c r="A30" s="52"/>
      <c r="B30" s="53"/>
      <c r="C30" s="26"/>
      <c r="D30" s="81"/>
      <c r="E30" s="105"/>
    </row>
    <row r="31" spans="1:5" x14ac:dyDescent="0.25">
      <c r="A31" s="52"/>
      <c r="B31" s="53"/>
      <c r="C31" s="26"/>
      <c r="D31" s="81"/>
      <c r="E31" s="105"/>
    </row>
    <row r="32" spans="1:5" x14ac:dyDescent="0.25">
      <c r="A32" s="52"/>
      <c r="B32" s="53"/>
      <c r="C32" s="26"/>
      <c r="D32" s="81"/>
      <c r="E32" s="105"/>
    </row>
    <row r="33" spans="1:5" x14ac:dyDescent="0.25">
      <c r="A33" s="52"/>
      <c r="B33" s="53"/>
      <c r="C33" s="26"/>
      <c r="D33" s="81"/>
      <c r="E33" s="105"/>
    </row>
    <row r="34" spans="1:5" x14ac:dyDescent="0.25">
      <c r="A34" s="52"/>
      <c r="B34" s="53"/>
      <c r="C34" s="26"/>
      <c r="D34" s="81"/>
      <c r="E34" s="105"/>
    </row>
    <row r="35" spans="1:5" x14ac:dyDescent="0.25">
      <c r="A35" s="52"/>
      <c r="B35" s="53"/>
      <c r="C35" s="26"/>
      <c r="D35" s="81"/>
      <c r="E35" s="105"/>
    </row>
    <row r="36" spans="1:5" x14ac:dyDescent="0.25">
      <c r="A36" s="52"/>
      <c r="B36" s="53"/>
      <c r="C36" s="26"/>
      <c r="D36" s="81"/>
      <c r="E36" s="105"/>
    </row>
    <row r="37" spans="1:5" x14ac:dyDescent="0.25">
      <c r="A37" s="52"/>
      <c r="B37" s="53"/>
      <c r="C37" s="26"/>
      <c r="D37" s="81"/>
      <c r="E37" s="105"/>
    </row>
    <row r="38" spans="1:5" x14ac:dyDescent="0.25">
      <c r="A38" s="52"/>
      <c r="B38" s="53"/>
      <c r="C38" s="26"/>
      <c r="D38" s="81"/>
      <c r="E38" s="105"/>
    </row>
    <row r="39" spans="1:5" x14ac:dyDescent="0.25">
      <c r="A39" s="52"/>
      <c r="B39" s="53"/>
      <c r="C39" s="26"/>
      <c r="D39" s="81"/>
      <c r="E39" s="105"/>
    </row>
    <row r="40" spans="1:5" x14ac:dyDescent="0.25">
      <c r="A40" s="52"/>
      <c r="B40" s="53"/>
      <c r="C40" s="26"/>
      <c r="D40" s="81"/>
      <c r="E40" s="105"/>
    </row>
    <row r="41" spans="1:5" x14ac:dyDescent="0.25">
      <c r="A41" s="52"/>
      <c r="B41" s="53"/>
      <c r="C41" s="26"/>
      <c r="D41" s="81"/>
      <c r="E41" s="105"/>
    </row>
    <row r="42" spans="1:5" x14ac:dyDescent="0.25">
      <c r="A42" s="52"/>
      <c r="B42" s="53"/>
      <c r="C42" s="26"/>
      <c r="D42" s="81"/>
      <c r="E42" s="105"/>
    </row>
    <row r="43" spans="1:5" x14ac:dyDescent="0.25">
      <c r="A43" s="52"/>
      <c r="B43" s="53"/>
      <c r="C43" s="26"/>
      <c r="D43" s="81"/>
      <c r="E43" s="105"/>
    </row>
    <row r="44" spans="1:5" x14ac:dyDescent="0.25">
      <c r="A44" s="52"/>
      <c r="B44" s="53"/>
      <c r="C44" s="26"/>
      <c r="D44" s="81"/>
      <c r="E44" s="105"/>
    </row>
    <row r="45" spans="1:5" x14ac:dyDescent="0.25">
      <c r="A45" s="52"/>
      <c r="B45" s="53"/>
      <c r="C45" s="26"/>
      <c r="D45" s="81"/>
      <c r="E45" s="105"/>
    </row>
    <row r="46" spans="1:5" x14ac:dyDescent="0.25">
      <c r="A46" s="52"/>
      <c r="B46" s="53"/>
      <c r="C46" s="26"/>
      <c r="D46" s="81"/>
      <c r="E46" s="105"/>
    </row>
    <row r="47" spans="1:5" x14ac:dyDescent="0.25">
      <c r="A47" s="52"/>
      <c r="B47" s="53"/>
      <c r="C47" s="26"/>
      <c r="D47" s="81"/>
      <c r="E47" s="105"/>
    </row>
    <row r="48" spans="1:5" x14ac:dyDescent="0.25">
      <c r="A48" s="52"/>
      <c r="B48" s="53"/>
      <c r="C48" s="26"/>
      <c r="D48" s="81"/>
      <c r="E48" s="105"/>
    </row>
    <row r="49" spans="1:5" x14ac:dyDescent="0.25">
      <c r="A49" s="52"/>
      <c r="B49" s="53"/>
      <c r="C49" s="26"/>
      <c r="D49" s="81"/>
      <c r="E49" s="105"/>
    </row>
    <row r="50" spans="1:5" x14ac:dyDescent="0.25">
      <c r="A50" s="52"/>
      <c r="B50" s="53"/>
      <c r="C50" s="26"/>
      <c r="D50" s="81"/>
      <c r="E50" s="105"/>
    </row>
    <row r="51" spans="1:5" x14ac:dyDescent="0.25">
      <c r="A51" s="52"/>
      <c r="B51" s="53"/>
      <c r="C51" s="26"/>
      <c r="D51" s="81"/>
      <c r="E51" s="105"/>
    </row>
    <row r="52" spans="1:5" x14ac:dyDescent="0.25">
      <c r="A52" s="52"/>
      <c r="B52" s="53"/>
      <c r="C52" s="26"/>
      <c r="D52" s="81"/>
      <c r="E52" s="105"/>
    </row>
    <row r="53" spans="1:5" x14ac:dyDescent="0.25">
      <c r="A53" s="52"/>
      <c r="B53" s="53"/>
      <c r="C53" s="26"/>
      <c r="D53" s="81"/>
      <c r="E53" s="105"/>
    </row>
    <row r="54" spans="1:5" x14ac:dyDescent="0.25">
      <c r="A54" s="52"/>
      <c r="B54" s="53"/>
      <c r="C54" s="26"/>
      <c r="D54" s="81"/>
      <c r="E54" s="105"/>
    </row>
    <row r="55" spans="1:5" x14ac:dyDescent="0.25">
      <c r="A55" s="52"/>
      <c r="B55" s="53"/>
      <c r="C55" s="26"/>
      <c r="D55" s="81"/>
      <c r="E55" s="105"/>
    </row>
    <row r="56" spans="1:5" x14ac:dyDescent="0.25">
      <c r="A56" s="52"/>
      <c r="B56" s="53"/>
      <c r="C56" s="26"/>
      <c r="D56" s="81"/>
      <c r="E56" s="105"/>
    </row>
    <row r="57" spans="1:5" x14ac:dyDescent="0.25">
      <c r="A57" s="52"/>
      <c r="B57" s="53"/>
      <c r="C57" s="26"/>
      <c r="D57" s="81"/>
      <c r="E57" s="105"/>
    </row>
    <row r="58" spans="1:5" x14ac:dyDescent="0.25">
      <c r="A58" s="52"/>
      <c r="B58" s="53"/>
      <c r="C58" s="26"/>
      <c r="D58" s="81"/>
      <c r="E58" s="105"/>
    </row>
    <row r="59" spans="1:5" x14ac:dyDescent="0.25">
      <c r="A59" s="52"/>
      <c r="B59" s="53"/>
      <c r="C59" s="26"/>
      <c r="D59" s="81"/>
      <c r="E59" s="105"/>
    </row>
    <row r="60" spans="1:5" x14ac:dyDescent="0.25">
      <c r="A60" s="52"/>
      <c r="B60" s="53"/>
      <c r="C60" s="26"/>
      <c r="D60" s="81"/>
      <c r="E60" s="105"/>
    </row>
    <row r="61" spans="1:5" x14ac:dyDescent="0.25">
      <c r="A61" s="52"/>
      <c r="B61" s="53"/>
      <c r="C61" s="26"/>
      <c r="D61" s="81"/>
      <c r="E61" s="105"/>
    </row>
    <row r="62" spans="1:5" x14ac:dyDescent="0.25">
      <c r="A62" s="52"/>
      <c r="B62" s="53"/>
      <c r="C62" s="26"/>
      <c r="D62" s="81"/>
      <c r="E62" s="105"/>
    </row>
    <row r="63" spans="1:5" x14ac:dyDescent="0.25">
      <c r="A63" s="52"/>
      <c r="B63" s="53"/>
      <c r="C63" s="26"/>
      <c r="D63" s="81"/>
      <c r="E63" s="105"/>
    </row>
    <row r="64" spans="1:5" x14ac:dyDescent="0.25">
      <c r="A64" s="52"/>
      <c r="B64" s="53"/>
      <c r="C64" s="26"/>
      <c r="D64" s="81"/>
      <c r="E64" s="105"/>
    </row>
    <row r="65" spans="1:5" x14ac:dyDescent="0.25">
      <c r="A65" s="52"/>
      <c r="B65" s="53"/>
      <c r="C65" s="26"/>
      <c r="D65" s="81"/>
      <c r="E65" s="105"/>
    </row>
    <row r="66" spans="1:5" x14ac:dyDescent="0.25">
      <c r="A66" s="52"/>
      <c r="B66" s="53"/>
      <c r="C66" s="26"/>
      <c r="D66" s="81"/>
      <c r="E66" s="105"/>
    </row>
    <row r="67" spans="1:5" x14ac:dyDescent="0.25">
      <c r="A67" s="52"/>
      <c r="B67" s="53"/>
      <c r="C67" s="26"/>
      <c r="D67" s="81"/>
      <c r="E67" s="105"/>
    </row>
    <row r="68" spans="1:5" x14ac:dyDescent="0.25">
      <c r="A68" s="52"/>
      <c r="B68" s="53"/>
      <c r="C68" s="26"/>
      <c r="D68" s="81"/>
      <c r="E68" s="105"/>
    </row>
    <row r="69" spans="1:5" x14ac:dyDescent="0.25">
      <c r="A69" s="52"/>
      <c r="B69" s="53"/>
      <c r="C69" s="26"/>
      <c r="D69" s="81"/>
      <c r="E69" s="105"/>
    </row>
    <row r="70" spans="1:5" x14ac:dyDescent="0.25">
      <c r="A70" s="52"/>
      <c r="B70" s="53"/>
      <c r="C70" s="26"/>
      <c r="D70" s="81"/>
      <c r="E70" s="105"/>
    </row>
    <row r="71" spans="1:5" x14ac:dyDescent="0.25">
      <c r="A71" s="52"/>
      <c r="B71" s="53"/>
      <c r="C71" s="26"/>
      <c r="D71" s="81"/>
      <c r="E71" s="105"/>
    </row>
    <row r="72" spans="1:5" x14ac:dyDescent="0.25">
      <c r="A72" s="52"/>
      <c r="B72" s="53"/>
      <c r="C72" s="26"/>
      <c r="D72" s="81"/>
      <c r="E72" s="105"/>
    </row>
    <row r="73" spans="1:5" x14ac:dyDescent="0.25">
      <c r="A73" s="52"/>
      <c r="B73" s="53"/>
      <c r="C73" s="26"/>
      <c r="D73" s="81"/>
      <c r="E73" s="105"/>
    </row>
    <row r="74" spans="1:5" x14ac:dyDescent="0.25">
      <c r="A74" s="52"/>
      <c r="B74" s="53"/>
      <c r="C74" s="26"/>
      <c r="D74" s="81"/>
      <c r="E74" s="105"/>
    </row>
    <row r="75" spans="1:5" x14ac:dyDescent="0.25">
      <c r="A75" s="52"/>
      <c r="B75" s="53"/>
      <c r="C75" s="26"/>
      <c r="D75" s="81"/>
      <c r="E75" s="105"/>
    </row>
    <row r="76" spans="1:5" x14ac:dyDescent="0.25">
      <c r="A76" s="52"/>
      <c r="B76" s="53"/>
      <c r="C76" s="26"/>
      <c r="D76" s="81"/>
      <c r="E76" s="105"/>
    </row>
    <row r="77" spans="1:5" x14ac:dyDescent="0.25">
      <c r="A77" s="52"/>
      <c r="B77" s="53"/>
      <c r="C77" s="26"/>
      <c r="D77" s="81"/>
      <c r="E77" s="105"/>
    </row>
    <row r="78" spans="1:5" x14ac:dyDescent="0.25">
      <c r="A78" s="52"/>
      <c r="B78" s="53"/>
      <c r="C78" s="26"/>
      <c r="D78" s="81"/>
      <c r="E78" s="105"/>
    </row>
    <row r="79" spans="1:5" x14ac:dyDescent="0.25">
      <c r="A79" s="52"/>
      <c r="B79" s="53"/>
      <c r="C79" s="26"/>
      <c r="D79" s="81"/>
      <c r="E79" s="105"/>
    </row>
    <row r="80" spans="1:5" x14ac:dyDescent="0.25">
      <c r="A80" s="52"/>
      <c r="B80" s="53"/>
      <c r="C80" s="26"/>
      <c r="D80" s="81"/>
      <c r="E80" s="105"/>
    </row>
    <row r="81" spans="1:5" x14ac:dyDescent="0.25">
      <c r="A81" s="52"/>
      <c r="B81" s="53"/>
      <c r="C81" s="26"/>
      <c r="D81" s="81"/>
      <c r="E81" s="105"/>
    </row>
    <row r="82" spans="1:5" x14ac:dyDescent="0.25">
      <c r="A82" s="52"/>
      <c r="B82" s="53"/>
      <c r="C82" s="26"/>
      <c r="D82" s="81"/>
      <c r="E82" s="105"/>
    </row>
    <row r="83" spans="1:5" x14ac:dyDescent="0.25">
      <c r="A83" s="52"/>
      <c r="B83" s="53"/>
      <c r="C83" s="26"/>
      <c r="D83" s="81"/>
      <c r="E83" s="105"/>
    </row>
    <row r="84" spans="1:5" x14ac:dyDescent="0.25">
      <c r="A84" s="52"/>
      <c r="B84" s="53"/>
      <c r="C84" s="26"/>
      <c r="D84" s="81"/>
      <c r="E84" s="105"/>
    </row>
    <row r="85" spans="1:5" x14ac:dyDescent="0.25">
      <c r="A85" s="52"/>
      <c r="B85" s="53"/>
      <c r="C85" s="26"/>
      <c r="D85" s="81"/>
      <c r="E85" s="105"/>
    </row>
    <row r="86" spans="1:5" x14ac:dyDescent="0.25">
      <c r="A86" s="52"/>
      <c r="B86" s="53"/>
      <c r="C86" s="26"/>
      <c r="D86" s="81"/>
      <c r="E86" s="105"/>
    </row>
    <row r="87" spans="1:5" x14ac:dyDescent="0.25">
      <c r="A87" s="52"/>
      <c r="B87" s="53"/>
      <c r="C87" s="26"/>
      <c r="D87" s="81"/>
      <c r="E87" s="105"/>
    </row>
    <row r="88" spans="1:5" x14ac:dyDescent="0.25">
      <c r="A88" s="52"/>
      <c r="B88" s="53"/>
      <c r="C88" s="26"/>
      <c r="D88" s="81"/>
      <c r="E88" s="105"/>
    </row>
    <row r="89" spans="1:5" x14ac:dyDescent="0.25">
      <c r="A89" s="52"/>
      <c r="B89" s="53"/>
      <c r="C89" s="26"/>
      <c r="D89" s="81"/>
      <c r="E89" s="105"/>
    </row>
    <row r="90" spans="1:5" x14ac:dyDescent="0.25">
      <c r="A90" s="52"/>
      <c r="B90" s="53"/>
      <c r="C90" s="26"/>
      <c r="D90" s="81"/>
      <c r="E90" s="105"/>
    </row>
    <row r="91" spans="1:5" x14ac:dyDescent="0.25">
      <c r="A91" s="52"/>
      <c r="B91" s="53"/>
      <c r="C91" s="26"/>
      <c r="D91" s="81"/>
      <c r="E91" s="105"/>
    </row>
    <row r="92" spans="1:5" x14ac:dyDescent="0.25">
      <c r="A92" s="52"/>
      <c r="B92" s="53"/>
      <c r="C92" s="26"/>
      <c r="D92" s="81"/>
      <c r="E92" s="105"/>
    </row>
    <row r="93" spans="1:5" x14ac:dyDescent="0.25">
      <c r="A93" s="52"/>
      <c r="B93" s="53"/>
      <c r="C93" s="26"/>
      <c r="D93" s="81"/>
      <c r="E93" s="105"/>
    </row>
    <row r="94" spans="1:5" x14ac:dyDescent="0.25">
      <c r="A94" s="52"/>
      <c r="B94" s="53"/>
      <c r="C94" s="26"/>
      <c r="D94" s="81"/>
      <c r="E94" s="105"/>
    </row>
    <row r="95" spans="1:5" x14ac:dyDescent="0.25">
      <c r="A95" s="52"/>
      <c r="B95" s="53"/>
      <c r="C95" s="26"/>
      <c r="D95" s="81"/>
      <c r="E95" s="105"/>
    </row>
    <row r="96" spans="1:5" x14ac:dyDescent="0.25">
      <c r="A96" s="52"/>
      <c r="B96" s="53"/>
      <c r="C96" s="26"/>
      <c r="D96" s="81"/>
      <c r="E96" s="105"/>
    </row>
    <row r="97" spans="1:5" x14ac:dyDescent="0.25">
      <c r="A97" s="52"/>
      <c r="B97" s="53"/>
      <c r="C97" s="26"/>
      <c r="D97" s="81"/>
      <c r="E97" s="105"/>
    </row>
    <row r="98" spans="1:5" x14ac:dyDescent="0.25">
      <c r="A98" s="52"/>
      <c r="B98" s="53"/>
      <c r="C98" s="26"/>
      <c r="D98" s="81"/>
      <c r="E98" s="105"/>
    </row>
    <row r="99" spans="1:5" x14ac:dyDescent="0.25">
      <c r="A99" s="52"/>
      <c r="B99" s="53"/>
      <c r="C99" s="26"/>
      <c r="D99" s="81"/>
      <c r="E99" s="105"/>
    </row>
    <row r="100" spans="1:5" x14ac:dyDescent="0.25">
      <c r="A100" s="52"/>
      <c r="B100" s="53"/>
      <c r="C100" s="26"/>
      <c r="D100" s="81"/>
      <c r="E100" s="105"/>
    </row>
    <row r="101" spans="1:5" x14ac:dyDescent="0.25">
      <c r="A101" s="52"/>
      <c r="B101" s="53"/>
      <c r="C101" s="26"/>
      <c r="D101" s="81"/>
      <c r="E101" s="105"/>
    </row>
    <row r="102" spans="1:5" x14ac:dyDescent="0.25">
      <c r="A102" s="52"/>
      <c r="B102" s="53"/>
      <c r="C102" s="26"/>
      <c r="D102" s="81"/>
      <c r="E102" s="105"/>
    </row>
    <row r="103" spans="1:5" x14ac:dyDescent="0.25">
      <c r="A103" s="52"/>
      <c r="B103" s="53"/>
      <c r="C103" s="26"/>
      <c r="D103" s="81"/>
      <c r="E103" s="105"/>
    </row>
    <row r="104" spans="1:5" x14ac:dyDescent="0.25">
      <c r="A104" s="52"/>
      <c r="B104" s="53"/>
      <c r="C104" s="26"/>
      <c r="D104" s="81"/>
      <c r="E104" s="105"/>
    </row>
    <row r="105" spans="1:5" x14ac:dyDescent="0.25">
      <c r="A105" s="52"/>
      <c r="B105" s="53"/>
      <c r="C105" s="26"/>
      <c r="D105" s="81"/>
      <c r="E105" s="105"/>
    </row>
    <row r="106" spans="1:5" x14ac:dyDescent="0.25">
      <c r="A106" s="52"/>
      <c r="B106" s="53"/>
      <c r="C106" s="26"/>
      <c r="D106" s="81"/>
      <c r="E106" s="105"/>
    </row>
    <row r="107" spans="1:5" x14ac:dyDescent="0.25">
      <c r="A107" s="52"/>
      <c r="B107" s="53"/>
      <c r="C107" s="26"/>
      <c r="D107" s="81"/>
      <c r="E107" s="105"/>
    </row>
    <row r="108" spans="1:5" x14ac:dyDescent="0.25">
      <c r="A108" s="52"/>
      <c r="B108" s="53"/>
      <c r="C108" s="26"/>
      <c r="D108" s="81"/>
      <c r="E108" s="105"/>
    </row>
    <row r="109" spans="1:5" x14ac:dyDescent="0.25">
      <c r="A109" s="52"/>
      <c r="B109" s="53"/>
      <c r="C109" s="26"/>
      <c r="D109" s="81"/>
      <c r="E109" s="105"/>
    </row>
    <row r="110" spans="1:5" x14ac:dyDescent="0.25">
      <c r="A110" s="52"/>
      <c r="B110" s="53"/>
      <c r="C110" s="26"/>
      <c r="D110" s="81"/>
      <c r="E110" s="105"/>
    </row>
    <row r="111" spans="1:5" x14ac:dyDescent="0.25">
      <c r="A111" s="52"/>
      <c r="B111" s="53"/>
      <c r="C111" s="26"/>
      <c r="D111" s="81"/>
      <c r="E111" s="105"/>
    </row>
    <row r="112" spans="1:5" x14ac:dyDescent="0.25">
      <c r="A112" s="52"/>
      <c r="B112" s="53"/>
      <c r="C112" s="26"/>
      <c r="D112" s="81"/>
      <c r="E112" s="105"/>
    </row>
    <row r="113" spans="1:5" x14ac:dyDescent="0.25">
      <c r="A113" s="52"/>
      <c r="B113" s="53"/>
      <c r="C113" s="26"/>
      <c r="D113" s="81"/>
      <c r="E113" s="105"/>
    </row>
    <row r="114" spans="1:5" x14ac:dyDescent="0.25">
      <c r="A114" s="52"/>
      <c r="B114" s="53"/>
      <c r="C114" s="26"/>
      <c r="D114" s="81"/>
      <c r="E114" s="105"/>
    </row>
    <row r="115" spans="1:5" x14ac:dyDescent="0.25">
      <c r="A115" s="52"/>
      <c r="B115" s="53"/>
      <c r="C115" s="26"/>
      <c r="D115" s="81"/>
      <c r="E115" s="105"/>
    </row>
    <row r="116" spans="1:5" x14ac:dyDescent="0.25">
      <c r="A116" s="52"/>
      <c r="B116" s="53"/>
      <c r="C116" s="26"/>
      <c r="D116" s="81"/>
      <c r="E116" s="105"/>
    </row>
    <row r="117" spans="1:5" x14ac:dyDescent="0.25">
      <c r="A117" s="52"/>
      <c r="B117" s="53"/>
      <c r="C117" s="26"/>
      <c r="D117" s="81"/>
      <c r="E117" s="105"/>
    </row>
    <row r="118" spans="1:5" x14ac:dyDescent="0.25">
      <c r="A118" s="52"/>
      <c r="B118" s="53"/>
      <c r="C118" s="26"/>
      <c r="D118" s="81"/>
      <c r="E118" s="105"/>
    </row>
    <row r="119" spans="1:5" x14ac:dyDescent="0.25">
      <c r="A119" s="52"/>
      <c r="B119" s="53"/>
      <c r="C119" s="26"/>
      <c r="D119" s="81"/>
      <c r="E119" s="105"/>
    </row>
    <row r="120" spans="1:5" x14ac:dyDescent="0.25">
      <c r="A120" s="52"/>
      <c r="B120" s="53"/>
      <c r="C120" s="26"/>
      <c r="D120" s="81"/>
      <c r="E120" s="105"/>
    </row>
    <row r="121" spans="1:5" x14ac:dyDescent="0.25">
      <c r="A121" s="52"/>
      <c r="B121" s="53"/>
      <c r="C121" s="26"/>
      <c r="D121" s="81"/>
      <c r="E121" s="105"/>
    </row>
    <row r="122" spans="1:5" x14ac:dyDescent="0.25">
      <c r="A122" s="52"/>
      <c r="B122" s="53"/>
      <c r="C122" s="26"/>
      <c r="D122" s="81"/>
      <c r="E122" s="105"/>
    </row>
    <row r="123" spans="1:5" x14ac:dyDescent="0.25">
      <c r="A123" s="52"/>
      <c r="B123" s="53"/>
      <c r="C123" s="26"/>
      <c r="D123" s="81"/>
      <c r="E123" s="105"/>
    </row>
    <row r="124" spans="1:5" x14ac:dyDescent="0.25">
      <c r="A124" s="52"/>
      <c r="B124" s="53"/>
      <c r="C124" s="26"/>
      <c r="D124" s="81"/>
      <c r="E124" s="105"/>
    </row>
    <row r="125" spans="1:5" x14ac:dyDescent="0.25">
      <c r="A125" s="52"/>
      <c r="B125" s="53"/>
      <c r="C125" s="26"/>
      <c r="D125" s="81"/>
      <c r="E125" s="105"/>
    </row>
    <row r="126" spans="1:5" x14ac:dyDescent="0.25">
      <c r="A126" s="52"/>
      <c r="B126" s="53"/>
      <c r="C126" s="26"/>
      <c r="D126" s="81"/>
      <c r="E126" s="105"/>
    </row>
    <row r="127" spans="1:5" x14ac:dyDescent="0.25">
      <c r="A127" s="52"/>
      <c r="B127" s="53"/>
      <c r="C127" s="26"/>
      <c r="D127" s="81"/>
      <c r="E127" s="105"/>
    </row>
    <row r="128" spans="1:5" x14ac:dyDescent="0.25">
      <c r="A128" s="52"/>
      <c r="B128" s="53"/>
      <c r="C128" s="26"/>
      <c r="D128" s="81"/>
      <c r="E128" s="105"/>
    </row>
    <row r="129" spans="1:5" x14ac:dyDescent="0.25">
      <c r="A129" s="52"/>
      <c r="B129" s="53"/>
      <c r="C129" s="26"/>
      <c r="D129" s="81"/>
      <c r="E129" s="105"/>
    </row>
    <row r="130" spans="1:5" x14ac:dyDescent="0.25">
      <c r="A130" s="52"/>
      <c r="B130" s="53"/>
      <c r="C130" s="26"/>
      <c r="D130" s="81"/>
      <c r="E130" s="105"/>
    </row>
    <row r="131" spans="1:5" x14ac:dyDescent="0.25">
      <c r="A131" s="52"/>
      <c r="B131" s="53"/>
      <c r="C131" s="26"/>
      <c r="D131" s="81"/>
      <c r="E131" s="105"/>
    </row>
    <row r="132" spans="1:5" x14ac:dyDescent="0.25">
      <c r="A132" s="52"/>
      <c r="B132" s="53"/>
      <c r="C132" s="26"/>
      <c r="D132" s="81"/>
      <c r="E132" s="105"/>
    </row>
    <row r="133" spans="1:5" x14ac:dyDescent="0.25">
      <c r="A133" s="52"/>
      <c r="B133" s="53"/>
      <c r="C133" s="26"/>
      <c r="D133" s="81"/>
      <c r="E133" s="105"/>
    </row>
    <row r="134" spans="1:5" x14ac:dyDescent="0.25">
      <c r="A134" s="52"/>
      <c r="B134" s="53"/>
      <c r="C134" s="26"/>
      <c r="D134" s="81"/>
      <c r="E134" s="105"/>
    </row>
    <row r="135" spans="1:5" x14ac:dyDescent="0.25">
      <c r="A135" s="52"/>
      <c r="B135" s="53"/>
      <c r="C135" s="26"/>
      <c r="D135" s="81"/>
      <c r="E135" s="105"/>
    </row>
    <row r="136" spans="1:5" x14ac:dyDescent="0.25">
      <c r="A136" s="52"/>
      <c r="B136" s="53"/>
      <c r="C136" s="26"/>
      <c r="D136" s="81"/>
      <c r="E136" s="105"/>
    </row>
    <row r="137" spans="1:5" x14ac:dyDescent="0.25">
      <c r="A137" s="52"/>
      <c r="B137" s="53"/>
      <c r="C137" s="26"/>
      <c r="D137" s="81"/>
      <c r="E137" s="105"/>
    </row>
    <row r="138" spans="1:5" x14ac:dyDescent="0.25">
      <c r="A138" s="52"/>
      <c r="B138" s="53"/>
      <c r="C138" s="26"/>
      <c r="D138" s="81"/>
      <c r="E138" s="105"/>
    </row>
    <row r="139" spans="1:5" x14ac:dyDescent="0.25">
      <c r="A139" s="52"/>
      <c r="B139" s="53"/>
      <c r="C139" s="26"/>
      <c r="D139" s="81"/>
      <c r="E139" s="105"/>
    </row>
    <row r="140" spans="1:5" x14ac:dyDescent="0.25">
      <c r="A140" s="52"/>
      <c r="B140" s="53"/>
      <c r="C140" s="26"/>
      <c r="D140" s="81"/>
      <c r="E140" s="105"/>
    </row>
    <row r="141" spans="1:5" x14ac:dyDescent="0.25">
      <c r="A141" s="52"/>
      <c r="B141" s="53"/>
      <c r="C141" s="26"/>
      <c r="D141" s="81"/>
      <c r="E141" s="105"/>
    </row>
    <row r="142" spans="1:5" x14ac:dyDescent="0.25">
      <c r="A142" s="52"/>
      <c r="B142" s="53"/>
      <c r="C142" s="26"/>
      <c r="D142" s="81"/>
      <c r="E142" s="105"/>
    </row>
    <row r="143" spans="1:5" x14ac:dyDescent="0.25">
      <c r="A143" s="52"/>
      <c r="B143" s="53"/>
      <c r="C143" s="26"/>
      <c r="D143" s="81"/>
      <c r="E143" s="105"/>
    </row>
    <row r="144" spans="1:5" x14ac:dyDescent="0.25">
      <c r="A144" s="52"/>
      <c r="B144" s="53"/>
      <c r="C144" s="26"/>
      <c r="D144" s="81"/>
      <c r="E144" s="105"/>
    </row>
    <row r="145" spans="1:5" x14ac:dyDescent="0.25">
      <c r="A145" s="52"/>
      <c r="B145" s="53"/>
      <c r="C145" s="26"/>
      <c r="D145" s="81"/>
      <c r="E145" s="105"/>
    </row>
    <row r="146" spans="1:5" x14ac:dyDescent="0.25">
      <c r="A146" s="52"/>
      <c r="B146" s="53"/>
      <c r="C146" s="26"/>
      <c r="D146" s="81"/>
      <c r="E146" s="105"/>
    </row>
    <row r="147" spans="1:5" x14ac:dyDescent="0.25">
      <c r="A147" s="52"/>
      <c r="B147" s="53"/>
      <c r="C147" s="26"/>
      <c r="D147" s="81"/>
      <c r="E147" s="105"/>
    </row>
    <row r="148" spans="1:5" x14ac:dyDescent="0.25">
      <c r="A148" s="52"/>
      <c r="B148" s="53"/>
      <c r="C148" s="26"/>
      <c r="D148" s="81"/>
      <c r="E148" s="105"/>
    </row>
    <row r="149" spans="1:5" x14ac:dyDescent="0.25">
      <c r="A149" s="52"/>
      <c r="B149" s="53"/>
      <c r="C149" s="26"/>
      <c r="D149" s="81"/>
      <c r="E149" s="105"/>
    </row>
    <row r="150" spans="1:5" ht="15.75" thickBot="1" x14ac:dyDescent="0.3">
      <c r="A150" s="54"/>
      <c r="B150" s="55"/>
      <c r="C150" s="56"/>
      <c r="D150" s="82"/>
      <c r="E150" s="105"/>
    </row>
    <row r="151" spans="1:5" ht="16.5" thickTop="1" thickBot="1" x14ac:dyDescent="0.3">
      <c r="A151" s="36" t="s">
        <v>22</v>
      </c>
      <c r="B151" s="37">
        <f>COUNTIF(B3:B150,"*")</f>
        <v>0</v>
      </c>
    </row>
    <row r="152" spans="1:5" ht="15.75" thickTop="1" x14ac:dyDescent="0.25"/>
  </sheetData>
  <sheetProtection algorithmName="SHA-512" hashValue="XdfFk/IFl+IMfsp2B4rMx7NEvKNH605QVFCi5skFbsksIG+yx4RaBXVZHfWP5YEE/GJRRbBejiHBB6UEg4J+gQ==" saltValue="sBqLgSM7keAaj38Y2dUWRg==" spinCount="100000" sheet="1" selectLockedCells="1"/>
  <autoFilter ref="A2:E2" xr:uid="{C44F51BF-3BDE-485D-8B99-969EA9F9B0BF}"/>
  <mergeCells count="1">
    <mergeCell ref="A1:D1"/>
  </mergeCells>
  <dataValidations count="1">
    <dataValidation type="list" allowBlank="1" showInputMessage="1" showErrorMessage="1" sqref="D3:D150" xr:uid="{12B49C6A-AD5D-40C1-97CF-FF17C2851506}">
      <formula1>"4-6yrs, 6-11yrs, 11-16yrs"</formula1>
    </dataValidation>
  </dataValidation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522D5C-4C2D-4573-9F4D-2A0EB1D598BC}">
  <dimension ref="A1:AI49"/>
  <sheetViews>
    <sheetView zoomScaleNormal="100" workbookViewId="0">
      <selection activeCell="H12" sqref="H12"/>
    </sheetView>
  </sheetViews>
  <sheetFormatPr defaultRowHeight="15" x14ac:dyDescent="0.25"/>
  <cols>
    <col min="1" max="1" width="20.7109375" customWidth="1"/>
    <col min="2" max="2" width="17.7109375" customWidth="1"/>
    <col min="3" max="3" width="11.7109375" customWidth="1"/>
    <col min="4" max="4" width="15" bestFit="1" customWidth="1"/>
    <col min="5" max="5" width="15" customWidth="1"/>
    <col min="7" max="7" width="20.7109375" customWidth="1"/>
    <col min="8" max="8" width="17.7109375" customWidth="1"/>
    <col min="9" max="9" width="11.7109375" customWidth="1"/>
    <col min="10" max="11" width="15" customWidth="1"/>
    <col min="13" max="13" width="20.7109375" customWidth="1"/>
    <col min="14" max="14" width="17.7109375" customWidth="1"/>
    <col min="15" max="15" width="11.7109375" customWidth="1"/>
    <col min="16" max="17" width="15" customWidth="1"/>
    <col min="19" max="19" width="20.7109375" customWidth="1"/>
    <col min="20" max="20" width="17.7109375" customWidth="1"/>
    <col min="21" max="21" width="11.7109375" customWidth="1"/>
    <col min="22" max="23" width="15" customWidth="1"/>
    <col min="25" max="25" width="20.7109375" customWidth="1"/>
    <col min="26" max="26" width="17.7109375" customWidth="1"/>
    <col min="27" max="27" width="11.7109375" customWidth="1"/>
    <col min="28" max="29" width="15" customWidth="1"/>
    <col min="31" max="31" width="20.7109375" customWidth="1"/>
    <col min="32" max="32" width="17.7109375" customWidth="1"/>
    <col min="33" max="33" width="11.7109375" customWidth="1"/>
    <col min="34" max="35" width="15" customWidth="1"/>
  </cols>
  <sheetData>
    <row r="1" spans="1:35" ht="19.5" thickBot="1" x14ac:dyDescent="0.3">
      <c r="A1" s="129" t="s">
        <v>29</v>
      </c>
      <c r="B1" s="129"/>
      <c r="C1" s="129"/>
      <c r="D1" s="130"/>
      <c r="E1" s="3"/>
      <c r="G1" s="129" t="s">
        <v>31</v>
      </c>
      <c r="H1" s="129"/>
      <c r="I1" s="129"/>
      <c r="J1" s="130"/>
      <c r="K1" s="3"/>
      <c r="M1" s="129" t="s">
        <v>33</v>
      </c>
      <c r="N1" s="129"/>
      <c r="O1" s="129"/>
      <c r="P1" s="130"/>
      <c r="Q1" s="3"/>
      <c r="S1" s="129" t="s">
        <v>35</v>
      </c>
      <c r="T1" s="129"/>
      <c r="U1" s="129"/>
      <c r="V1" s="130"/>
      <c r="W1" s="3"/>
      <c r="Y1" s="129" t="s">
        <v>37</v>
      </c>
      <c r="Z1" s="129"/>
      <c r="AA1" s="129"/>
      <c r="AB1" s="130"/>
      <c r="AC1" s="3"/>
      <c r="AE1" s="129" t="s">
        <v>39</v>
      </c>
      <c r="AF1" s="129"/>
      <c r="AG1" s="129"/>
      <c r="AH1" s="130"/>
      <c r="AI1" s="3"/>
    </row>
    <row r="2" spans="1:35" ht="29.25" customHeight="1" thickTop="1" thickBot="1" x14ac:dyDescent="0.3">
      <c r="A2" s="40" t="s">
        <v>19</v>
      </c>
      <c r="B2" s="41" t="s">
        <v>20</v>
      </c>
      <c r="C2" s="90" t="s">
        <v>21</v>
      </c>
      <c r="D2" s="91" t="s">
        <v>23</v>
      </c>
      <c r="E2" s="92" t="s">
        <v>4</v>
      </c>
      <c r="F2" s="1"/>
      <c r="G2" s="40" t="s">
        <v>19</v>
      </c>
      <c r="H2" s="41" t="s">
        <v>20</v>
      </c>
      <c r="I2" s="90" t="s">
        <v>21</v>
      </c>
      <c r="J2" s="91" t="s">
        <v>23</v>
      </c>
      <c r="K2" s="92" t="s">
        <v>4</v>
      </c>
      <c r="M2" s="40" t="s">
        <v>19</v>
      </c>
      <c r="N2" s="41" t="s">
        <v>20</v>
      </c>
      <c r="O2" s="90" t="s">
        <v>21</v>
      </c>
      <c r="P2" s="91" t="s">
        <v>23</v>
      </c>
      <c r="Q2" s="92" t="s">
        <v>4</v>
      </c>
      <c r="S2" s="40" t="s">
        <v>19</v>
      </c>
      <c r="T2" s="41" t="s">
        <v>20</v>
      </c>
      <c r="U2" s="90" t="s">
        <v>21</v>
      </c>
      <c r="V2" s="91" t="s">
        <v>23</v>
      </c>
      <c r="W2" s="92" t="s">
        <v>4</v>
      </c>
      <c r="Y2" s="40" t="s">
        <v>19</v>
      </c>
      <c r="Z2" s="41" t="s">
        <v>20</v>
      </c>
      <c r="AA2" s="90" t="s">
        <v>21</v>
      </c>
      <c r="AB2" s="91" t="s">
        <v>23</v>
      </c>
      <c r="AC2" s="92" t="s">
        <v>4</v>
      </c>
      <c r="AE2" s="40" t="s">
        <v>19</v>
      </c>
      <c r="AF2" s="41" t="s">
        <v>20</v>
      </c>
      <c r="AG2" s="90" t="s">
        <v>21</v>
      </c>
      <c r="AH2" s="91" t="s">
        <v>23</v>
      </c>
      <c r="AI2" s="92" t="s">
        <v>4</v>
      </c>
    </row>
    <row r="3" spans="1:35" ht="15.75" thickTop="1" x14ac:dyDescent="0.25">
      <c r="A3" s="85"/>
      <c r="B3" s="86"/>
      <c r="C3" s="87"/>
      <c r="D3" s="88"/>
      <c r="E3" s="89"/>
      <c r="G3" s="85"/>
      <c r="H3" s="86"/>
      <c r="I3" s="87"/>
      <c r="J3" s="88"/>
      <c r="K3" s="89"/>
      <c r="M3" s="85"/>
      <c r="N3" s="86"/>
      <c r="O3" s="87"/>
      <c r="P3" s="88"/>
      <c r="Q3" s="89"/>
      <c r="S3" s="85"/>
      <c r="T3" s="86"/>
      <c r="U3" s="87"/>
      <c r="V3" s="88"/>
      <c r="W3" s="89"/>
      <c r="Y3" s="85"/>
      <c r="Z3" s="86"/>
      <c r="AA3" s="87"/>
      <c r="AB3" s="88"/>
      <c r="AC3" s="89"/>
      <c r="AE3" s="85"/>
      <c r="AF3" s="86"/>
      <c r="AG3" s="87"/>
      <c r="AH3" s="88"/>
      <c r="AI3" s="89"/>
    </row>
    <row r="4" spans="1:35" x14ac:dyDescent="0.25">
      <c r="A4" s="52"/>
      <c r="B4" s="53"/>
      <c r="C4" s="26"/>
      <c r="D4" s="81"/>
      <c r="E4" s="51"/>
      <c r="G4" s="52"/>
      <c r="H4" s="53"/>
      <c r="I4" s="26"/>
      <c r="J4" s="81"/>
      <c r="K4" s="51"/>
      <c r="M4" s="52"/>
      <c r="N4" s="53"/>
      <c r="O4" s="26"/>
      <c r="P4" s="81"/>
      <c r="Q4" s="51"/>
      <c r="S4" s="52"/>
      <c r="T4" s="53"/>
      <c r="U4" s="26"/>
      <c r="V4" s="81"/>
      <c r="W4" s="51"/>
      <c r="Y4" s="52"/>
      <c r="Z4" s="53"/>
      <c r="AA4" s="26"/>
      <c r="AB4" s="81"/>
      <c r="AC4" s="51"/>
      <c r="AE4" s="52"/>
      <c r="AF4" s="53"/>
      <c r="AG4" s="26"/>
      <c r="AH4" s="81"/>
      <c r="AI4" s="51"/>
    </row>
    <row r="5" spans="1:35" x14ac:dyDescent="0.25">
      <c r="A5" s="52"/>
      <c r="B5" s="53"/>
      <c r="C5" s="26"/>
      <c r="D5" s="81"/>
      <c r="E5" s="51"/>
      <c r="G5" s="52"/>
      <c r="H5" s="53"/>
      <c r="I5" s="26"/>
      <c r="J5" s="81"/>
      <c r="K5" s="51"/>
      <c r="M5" s="52"/>
      <c r="N5" s="53"/>
      <c r="O5" s="26"/>
      <c r="P5" s="81"/>
      <c r="Q5" s="51"/>
      <c r="S5" s="52"/>
      <c r="T5" s="53"/>
      <c r="U5" s="26"/>
      <c r="V5" s="81"/>
      <c r="W5" s="51"/>
      <c r="Y5" s="52"/>
      <c r="Z5" s="53"/>
      <c r="AA5" s="26"/>
      <c r="AB5" s="81"/>
      <c r="AC5" s="51"/>
      <c r="AE5" s="52"/>
      <c r="AF5" s="53"/>
      <c r="AG5" s="26"/>
      <c r="AH5" s="81"/>
      <c r="AI5" s="51"/>
    </row>
    <row r="6" spans="1:35" x14ac:dyDescent="0.25">
      <c r="A6" s="52"/>
      <c r="B6" s="53"/>
      <c r="C6" s="26"/>
      <c r="D6" s="81"/>
      <c r="E6" s="51"/>
      <c r="G6" s="52"/>
      <c r="H6" s="53"/>
      <c r="I6" s="26"/>
      <c r="J6" s="81"/>
      <c r="K6" s="51"/>
      <c r="M6" s="52"/>
      <c r="N6" s="53"/>
      <c r="O6" s="26"/>
      <c r="P6" s="81"/>
      <c r="Q6" s="51"/>
      <c r="S6" s="52"/>
      <c r="T6" s="53"/>
      <c r="U6" s="26"/>
      <c r="V6" s="81"/>
      <c r="W6" s="51"/>
      <c r="Y6" s="52"/>
      <c r="Z6" s="53"/>
      <c r="AA6" s="26"/>
      <c r="AB6" s="81"/>
      <c r="AC6" s="51"/>
      <c r="AE6" s="52"/>
      <c r="AF6" s="53"/>
      <c r="AG6" s="26"/>
      <c r="AH6" s="81"/>
      <c r="AI6" s="51"/>
    </row>
    <row r="7" spans="1:35" x14ac:dyDescent="0.25">
      <c r="A7" s="52"/>
      <c r="B7" s="53"/>
      <c r="C7" s="26"/>
      <c r="D7" s="81"/>
      <c r="E7" s="51"/>
      <c r="G7" s="52"/>
      <c r="H7" s="53"/>
      <c r="I7" s="26"/>
      <c r="J7" s="81"/>
      <c r="K7" s="51"/>
      <c r="M7" s="52"/>
      <c r="N7" s="53"/>
      <c r="O7" s="26"/>
      <c r="P7" s="81"/>
      <c r="Q7" s="51"/>
      <c r="S7" s="52"/>
      <c r="T7" s="53"/>
      <c r="U7" s="26"/>
      <c r="V7" s="81"/>
      <c r="W7" s="51"/>
      <c r="Y7" s="52"/>
      <c r="Z7" s="53"/>
      <c r="AA7" s="26"/>
      <c r="AB7" s="81"/>
      <c r="AC7" s="51"/>
      <c r="AE7" s="52"/>
      <c r="AF7" s="53"/>
      <c r="AG7" s="26"/>
      <c r="AH7" s="81"/>
      <c r="AI7" s="51"/>
    </row>
    <row r="8" spans="1:35" x14ac:dyDescent="0.25">
      <c r="A8" s="52"/>
      <c r="B8" s="53"/>
      <c r="C8" s="26"/>
      <c r="D8" s="81"/>
      <c r="E8" s="51"/>
      <c r="G8" s="52"/>
      <c r="H8" s="53"/>
      <c r="I8" s="26"/>
      <c r="J8" s="81"/>
      <c r="K8" s="51"/>
      <c r="M8" s="52"/>
      <c r="N8" s="53"/>
      <c r="O8" s="26"/>
      <c r="P8" s="81"/>
      <c r="Q8" s="51"/>
      <c r="S8" s="52"/>
      <c r="T8" s="53"/>
      <c r="U8" s="26"/>
      <c r="V8" s="81"/>
      <c r="W8" s="51"/>
      <c r="Y8" s="52"/>
      <c r="Z8" s="53"/>
      <c r="AA8" s="26"/>
      <c r="AB8" s="81"/>
      <c r="AC8" s="51"/>
      <c r="AE8" s="52"/>
      <c r="AF8" s="53"/>
      <c r="AG8" s="26"/>
      <c r="AH8" s="81"/>
      <c r="AI8" s="51"/>
    </row>
    <row r="9" spans="1:35" x14ac:dyDescent="0.25">
      <c r="A9" s="52"/>
      <c r="B9" s="53"/>
      <c r="C9" s="26"/>
      <c r="D9" s="81"/>
      <c r="E9" s="51"/>
      <c r="G9" s="52"/>
      <c r="H9" s="53"/>
      <c r="I9" s="26"/>
      <c r="J9" s="81"/>
      <c r="K9" s="51"/>
      <c r="M9" s="52"/>
      <c r="N9" s="53"/>
      <c r="O9" s="26"/>
      <c r="P9" s="81"/>
      <c r="Q9" s="51"/>
      <c r="S9" s="52"/>
      <c r="T9" s="53"/>
      <c r="U9" s="26"/>
      <c r="V9" s="81"/>
      <c r="W9" s="51"/>
      <c r="Y9" s="52"/>
      <c r="Z9" s="53"/>
      <c r="AA9" s="26"/>
      <c r="AB9" s="81"/>
      <c r="AC9" s="51"/>
      <c r="AE9" s="52"/>
      <c r="AF9" s="53"/>
      <c r="AG9" s="26"/>
      <c r="AH9" s="81"/>
      <c r="AI9" s="51"/>
    </row>
    <row r="10" spans="1:35" x14ac:dyDescent="0.25">
      <c r="A10" s="52"/>
      <c r="B10" s="53"/>
      <c r="C10" s="26"/>
      <c r="D10" s="81"/>
      <c r="E10" s="51"/>
      <c r="G10" s="52"/>
      <c r="H10" s="53"/>
      <c r="I10" s="26"/>
      <c r="J10" s="81"/>
      <c r="K10" s="51"/>
      <c r="M10" s="52"/>
      <c r="N10" s="53"/>
      <c r="O10" s="26"/>
      <c r="P10" s="81"/>
      <c r="Q10" s="51"/>
      <c r="S10" s="52"/>
      <c r="T10" s="53"/>
      <c r="U10" s="26"/>
      <c r="V10" s="81"/>
      <c r="W10" s="51"/>
      <c r="Y10" s="52"/>
      <c r="Z10" s="53"/>
      <c r="AA10" s="26"/>
      <c r="AB10" s="81"/>
      <c r="AC10" s="51"/>
      <c r="AE10" s="52"/>
      <c r="AF10" s="53"/>
      <c r="AG10" s="26"/>
      <c r="AH10" s="81"/>
      <c r="AI10" s="51"/>
    </row>
    <row r="11" spans="1:35" x14ac:dyDescent="0.25">
      <c r="A11" s="52"/>
      <c r="B11" s="53"/>
      <c r="C11" s="26"/>
      <c r="D11" s="81"/>
      <c r="E11" s="51"/>
      <c r="G11" s="52"/>
      <c r="H11" s="53"/>
      <c r="I11" s="26"/>
      <c r="J11" s="81"/>
      <c r="K11" s="51"/>
      <c r="M11" s="52"/>
      <c r="N11" s="53"/>
      <c r="O11" s="26"/>
      <c r="P11" s="81"/>
      <c r="Q11" s="51"/>
      <c r="S11" s="52"/>
      <c r="T11" s="53"/>
      <c r="U11" s="26"/>
      <c r="V11" s="81"/>
      <c r="W11" s="51"/>
      <c r="Y11" s="52"/>
      <c r="Z11" s="53"/>
      <c r="AA11" s="26"/>
      <c r="AB11" s="81"/>
      <c r="AC11" s="51"/>
      <c r="AE11" s="52"/>
      <c r="AF11" s="53"/>
      <c r="AG11" s="26"/>
      <c r="AH11" s="81"/>
      <c r="AI11" s="51"/>
    </row>
    <row r="12" spans="1:35" x14ac:dyDescent="0.25">
      <c r="A12" s="52"/>
      <c r="B12" s="53"/>
      <c r="C12" s="26"/>
      <c r="D12" s="81"/>
      <c r="E12" s="51"/>
      <c r="G12" s="52"/>
      <c r="H12" s="53"/>
      <c r="I12" s="26"/>
      <c r="J12" s="81"/>
      <c r="K12" s="51"/>
      <c r="M12" s="52"/>
      <c r="N12" s="53"/>
      <c r="O12" s="26"/>
      <c r="P12" s="81"/>
      <c r="Q12" s="51"/>
      <c r="S12" s="52"/>
      <c r="T12" s="53"/>
      <c r="U12" s="26"/>
      <c r="V12" s="81"/>
      <c r="W12" s="51"/>
      <c r="Y12" s="52"/>
      <c r="Z12" s="53"/>
      <c r="AA12" s="26"/>
      <c r="AB12" s="81"/>
      <c r="AC12" s="51"/>
      <c r="AE12" s="52"/>
      <c r="AF12" s="53"/>
      <c r="AG12" s="26"/>
      <c r="AH12" s="81"/>
      <c r="AI12" s="51"/>
    </row>
    <row r="13" spans="1:35" x14ac:dyDescent="0.25">
      <c r="A13" s="52"/>
      <c r="B13" s="53"/>
      <c r="C13" s="26"/>
      <c r="D13" s="81"/>
      <c r="E13" s="51"/>
      <c r="G13" s="52"/>
      <c r="H13" s="53"/>
      <c r="I13" s="26"/>
      <c r="J13" s="81"/>
      <c r="K13" s="51"/>
      <c r="M13" s="52"/>
      <c r="N13" s="53"/>
      <c r="O13" s="26"/>
      <c r="P13" s="81"/>
      <c r="Q13" s="51"/>
      <c r="S13" s="52"/>
      <c r="T13" s="53"/>
      <c r="U13" s="26"/>
      <c r="V13" s="81"/>
      <c r="W13" s="51"/>
      <c r="Y13" s="52"/>
      <c r="Z13" s="53"/>
      <c r="AA13" s="26"/>
      <c r="AB13" s="81"/>
      <c r="AC13" s="51"/>
      <c r="AE13" s="52"/>
      <c r="AF13" s="53"/>
      <c r="AG13" s="26"/>
      <c r="AH13" s="81"/>
      <c r="AI13" s="51"/>
    </row>
    <row r="14" spans="1:35" x14ac:dyDescent="0.25">
      <c r="A14" s="52"/>
      <c r="B14" s="53"/>
      <c r="C14" s="26"/>
      <c r="D14" s="81"/>
      <c r="E14" s="51"/>
      <c r="G14" s="52"/>
      <c r="H14" s="53"/>
      <c r="I14" s="26"/>
      <c r="J14" s="81"/>
      <c r="K14" s="51"/>
      <c r="M14" s="52"/>
      <c r="N14" s="53"/>
      <c r="O14" s="26"/>
      <c r="P14" s="81"/>
      <c r="Q14" s="51"/>
      <c r="S14" s="52"/>
      <c r="T14" s="53"/>
      <c r="U14" s="26"/>
      <c r="V14" s="81"/>
      <c r="W14" s="51"/>
      <c r="Y14" s="52"/>
      <c r="Z14" s="53"/>
      <c r="AA14" s="26"/>
      <c r="AB14" s="81"/>
      <c r="AC14" s="51"/>
      <c r="AE14" s="52"/>
      <c r="AF14" s="53"/>
      <c r="AG14" s="26"/>
      <c r="AH14" s="81"/>
      <c r="AI14" s="51"/>
    </row>
    <row r="15" spans="1:35" x14ac:dyDescent="0.25">
      <c r="A15" s="52"/>
      <c r="B15" s="53"/>
      <c r="C15" s="26"/>
      <c r="D15" s="81"/>
      <c r="E15" s="51"/>
      <c r="G15" s="52"/>
      <c r="H15" s="53"/>
      <c r="I15" s="26"/>
      <c r="J15" s="81"/>
      <c r="K15" s="51"/>
      <c r="M15" s="52"/>
      <c r="N15" s="53"/>
      <c r="O15" s="26"/>
      <c r="P15" s="81"/>
      <c r="Q15" s="51"/>
      <c r="S15" s="52"/>
      <c r="T15" s="53"/>
      <c r="U15" s="26"/>
      <c r="V15" s="81"/>
      <c r="W15" s="51"/>
      <c r="Y15" s="52"/>
      <c r="Z15" s="53"/>
      <c r="AA15" s="26"/>
      <c r="AB15" s="81"/>
      <c r="AC15" s="51"/>
      <c r="AE15" s="52"/>
      <c r="AF15" s="53"/>
      <c r="AG15" s="26"/>
      <c r="AH15" s="81"/>
      <c r="AI15" s="51"/>
    </row>
    <row r="16" spans="1:35" x14ac:dyDescent="0.25">
      <c r="A16" s="52"/>
      <c r="B16" s="53"/>
      <c r="C16" s="26"/>
      <c r="D16" s="81"/>
      <c r="E16" s="51"/>
      <c r="G16" s="52"/>
      <c r="H16" s="53"/>
      <c r="I16" s="26"/>
      <c r="J16" s="81"/>
      <c r="K16" s="51"/>
      <c r="M16" s="52"/>
      <c r="N16" s="53"/>
      <c r="O16" s="26"/>
      <c r="P16" s="81"/>
      <c r="Q16" s="51"/>
      <c r="S16" s="52"/>
      <c r="T16" s="53"/>
      <c r="U16" s="26"/>
      <c r="V16" s="81"/>
      <c r="W16" s="51"/>
      <c r="Y16" s="52"/>
      <c r="Z16" s="53"/>
      <c r="AA16" s="26"/>
      <c r="AB16" s="81"/>
      <c r="AC16" s="51"/>
      <c r="AE16" s="52"/>
      <c r="AF16" s="53"/>
      <c r="AG16" s="26"/>
      <c r="AH16" s="81"/>
      <c r="AI16" s="51"/>
    </row>
    <row r="17" spans="1:35" x14ac:dyDescent="0.25">
      <c r="A17" s="52"/>
      <c r="B17" s="53"/>
      <c r="C17" s="26"/>
      <c r="D17" s="81"/>
      <c r="E17" s="51"/>
      <c r="G17" s="52"/>
      <c r="H17" s="53"/>
      <c r="I17" s="26"/>
      <c r="J17" s="81"/>
      <c r="K17" s="51"/>
      <c r="M17" s="52"/>
      <c r="N17" s="53"/>
      <c r="O17" s="26"/>
      <c r="P17" s="81"/>
      <c r="Q17" s="51"/>
      <c r="S17" s="52"/>
      <c r="T17" s="53"/>
      <c r="U17" s="26"/>
      <c r="V17" s="81"/>
      <c r="W17" s="51"/>
      <c r="Y17" s="52"/>
      <c r="Z17" s="53"/>
      <c r="AA17" s="26"/>
      <c r="AB17" s="81"/>
      <c r="AC17" s="51"/>
      <c r="AE17" s="52"/>
      <c r="AF17" s="53"/>
      <c r="AG17" s="26"/>
      <c r="AH17" s="81"/>
      <c r="AI17" s="51"/>
    </row>
    <row r="18" spans="1:35" x14ac:dyDescent="0.25">
      <c r="A18" s="52"/>
      <c r="B18" s="53"/>
      <c r="C18" s="26"/>
      <c r="D18" s="81"/>
      <c r="E18" s="51"/>
      <c r="G18" s="52"/>
      <c r="H18" s="53"/>
      <c r="I18" s="26"/>
      <c r="J18" s="81"/>
      <c r="K18" s="51"/>
      <c r="M18" s="52"/>
      <c r="N18" s="53"/>
      <c r="O18" s="26"/>
      <c r="P18" s="81"/>
      <c r="Q18" s="51"/>
      <c r="S18" s="52"/>
      <c r="T18" s="53"/>
      <c r="U18" s="26"/>
      <c r="V18" s="81"/>
      <c r="W18" s="51"/>
      <c r="Y18" s="52"/>
      <c r="Z18" s="53"/>
      <c r="AA18" s="26"/>
      <c r="AB18" s="81"/>
      <c r="AC18" s="51"/>
      <c r="AE18" s="52"/>
      <c r="AF18" s="53"/>
      <c r="AG18" s="26"/>
      <c r="AH18" s="81"/>
      <c r="AI18" s="51"/>
    </row>
    <row r="19" spans="1:35" x14ac:dyDescent="0.25">
      <c r="A19" s="52"/>
      <c r="B19" s="53"/>
      <c r="C19" s="26"/>
      <c r="D19" s="81"/>
      <c r="E19" s="51"/>
      <c r="G19" s="52"/>
      <c r="H19" s="53"/>
      <c r="I19" s="26"/>
      <c r="J19" s="81"/>
      <c r="K19" s="51"/>
      <c r="M19" s="52"/>
      <c r="N19" s="53"/>
      <c r="O19" s="26"/>
      <c r="P19" s="81"/>
      <c r="Q19" s="51"/>
      <c r="S19" s="52"/>
      <c r="T19" s="53"/>
      <c r="U19" s="26"/>
      <c r="V19" s="81"/>
      <c r="W19" s="51"/>
      <c r="Y19" s="52"/>
      <c r="Z19" s="53"/>
      <c r="AA19" s="26"/>
      <c r="AB19" s="81"/>
      <c r="AC19" s="51"/>
      <c r="AE19" s="52"/>
      <c r="AF19" s="53"/>
      <c r="AG19" s="26"/>
      <c r="AH19" s="81"/>
      <c r="AI19" s="51"/>
    </row>
    <row r="20" spans="1:35" x14ac:dyDescent="0.25">
      <c r="A20" s="52"/>
      <c r="B20" s="53"/>
      <c r="C20" s="26"/>
      <c r="D20" s="81"/>
      <c r="E20" s="51"/>
      <c r="G20" s="52"/>
      <c r="H20" s="53"/>
      <c r="I20" s="26"/>
      <c r="J20" s="81"/>
      <c r="K20" s="51"/>
      <c r="M20" s="52"/>
      <c r="N20" s="53"/>
      <c r="O20" s="26"/>
      <c r="P20" s="81"/>
      <c r="Q20" s="51"/>
      <c r="S20" s="52"/>
      <c r="T20" s="53"/>
      <c r="U20" s="26"/>
      <c r="V20" s="81"/>
      <c r="W20" s="51"/>
      <c r="Y20" s="52"/>
      <c r="Z20" s="53"/>
      <c r="AA20" s="26"/>
      <c r="AB20" s="81"/>
      <c r="AC20" s="51"/>
      <c r="AE20" s="52"/>
      <c r="AF20" s="53"/>
      <c r="AG20" s="26"/>
      <c r="AH20" s="81"/>
      <c r="AI20" s="51"/>
    </row>
    <row r="21" spans="1:35" x14ac:dyDescent="0.25">
      <c r="A21" s="52"/>
      <c r="B21" s="53"/>
      <c r="C21" s="26"/>
      <c r="D21" s="81"/>
      <c r="E21" s="51"/>
      <c r="G21" s="52"/>
      <c r="H21" s="53"/>
      <c r="I21" s="26"/>
      <c r="J21" s="81"/>
      <c r="K21" s="51"/>
      <c r="M21" s="52"/>
      <c r="N21" s="53"/>
      <c r="O21" s="26"/>
      <c r="P21" s="81"/>
      <c r="Q21" s="51"/>
      <c r="S21" s="52"/>
      <c r="T21" s="53"/>
      <c r="U21" s="26"/>
      <c r="V21" s="81"/>
      <c r="W21" s="51"/>
      <c r="Y21" s="52"/>
      <c r="Z21" s="53"/>
      <c r="AA21" s="26"/>
      <c r="AB21" s="81"/>
      <c r="AC21" s="51"/>
      <c r="AE21" s="52"/>
      <c r="AF21" s="53"/>
      <c r="AG21" s="26"/>
      <c r="AH21" s="81"/>
      <c r="AI21" s="51"/>
    </row>
    <row r="22" spans="1:35" ht="15.75" thickBot="1" x14ac:dyDescent="0.3">
      <c r="A22" s="58"/>
      <c r="B22" s="59"/>
      <c r="C22" s="60"/>
      <c r="D22" s="84"/>
      <c r="E22" s="57"/>
      <c r="G22" s="58"/>
      <c r="H22" s="59"/>
      <c r="I22" s="60"/>
      <c r="J22" s="84"/>
      <c r="K22" s="57"/>
      <c r="M22" s="58"/>
      <c r="N22" s="59"/>
      <c r="O22" s="60"/>
      <c r="P22" s="84"/>
      <c r="Q22" s="57"/>
      <c r="S22" s="58"/>
      <c r="T22" s="59"/>
      <c r="U22" s="60"/>
      <c r="V22" s="84"/>
      <c r="W22" s="57"/>
      <c r="Y22" s="58"/>
      <c r="Z22" s="59"/>
      <c r="AA22" s="60"/>
      <c r="AB22" s="84"/>
      <c r="AC22" s="57"/>
      <c r="AE22" s="58"/>
      <c r="AF22" s="59"/>
      <c r="AG22" s="60"/>
      <c r="AH22" s="84"/>
      <c r="AI22" s="57"/>
    </row>
    <row r="23" spans="1:35" ht="15.75" thickBot="1" x14ac:dyDescent="0.3">
      <c r="A23" s="43" t="s">
        <v>22</v>
      </c>
      <c r="B23" s="44">
        <f>COUNTIF(B3:B22,"*")</f>
        <v>0</v>
      </c>
      <c r="G23" s="43" t="s">
        <v>22</v>
      </c>
      <c r="H23" s="44">
        <f>COUNTIF(H3:H22,"*")</f>
        <v>0</v>
      </c>
      <c r="M23" s="43" t="s">
        <v>22</v>
      </c>
      <c r="N23" s="44">
        <f>COUNTIF(N3:N22,"*")</f>
        <v>0</v>
      </c>
      <c r="S23" s="43" t="s">
        <v>22</v>
      </c>
      <c r="T23" s="44">
        <f>COUNTIF(T3:T22,"*")</f>
        <v>0</v>
      </c>
      <c r="Y23" s="43" t="s">
        <v>22</v>
      </c>
      <c r="Z23" s="44">
        <f>COUNTIF(Z3:Z22,"*")</f>
        <v>0</v>
      </c>
      <c r="AE23" s="43" t="s">
        <v>22</v>
      </c>
      <c r="AF23" s="44">
        <f>COUNTIF(AF3:AF22,"*")</f>
        <v>0</v>
      </c>
    </row>
    <row r="24" spans="1:35" ht="15.75" thickTop="1" x14ac:dyDescent="0.25"/>
    <row r="25" spans="1:35" ht="19.5" thickBot="1" x14ac:dyDescent="0.3">
      <c r="A25" s="129" t="s">
        <v>30</v>
      </c>
      <c r="B25" s="129"/>
      <c r="C25" s="129"/>
      <c r="D25" s="130"/>
      <c r="E25" s="3"/>
      <c r="G25" s="129" t="s">
        <v>32</v>
      </c>
      <c r="H25" s="129"/>
      <c r="I25" s="129"/>
      <c r="J25" s="130"/>
      <c r="K25" s="3"/>
      <c r="M25" s="129" t="s">
        <v>34</v>
      </c>
      <c r="N25" s="129"/>
      <c r="O25" s="129"/>
      <c r="P25" s="130"/>
      <c r="Q25" s="3"/>
      <c r="S25" s="129" t="s">
        <v>36</v>
      </c>
      <c r="T25" s="129"/>
      <c r="U25" s="129"/>
      <c r="V25" s="130"/>
      <c r="W25" s="3"/>
      <c r="Y25" s="129" t="s">
        <v>38</v>
      </c>
      <c r="Z25" s="129"/>
      <c r="AA25" s="129"/>
      <c r="AB25" s="130"/>
      <c r="AC25" s="3"/>
    </row>
    <row r="26" spans="1:35" ht="20.25" thickTop="1" thickBot="1" x14ac:dyDescent="0.3">
      <c r="A26" s="40" t="s">
        <v>19</v>
      </c>
      <c r="B26" s="41" t="s">
        <v>20</v>
      </c>
      <c r="C26" s="90" t="s">
        <v>21</v>
      </c>
      <c r="D26" s="91" t="s">
        <v>23</v>
      </c>
      <c r="E26" s="92" t="s">
        <v>4</v>
      </c>
      <c r="G26" s="40" t="s">
        <v>19</v>
      </c>
      <c r="H26" s="41" t="s">
        <v>20</v>
      </c>
      <c r="I26" s="90" t="s">
        <v>21</v>
      </c>
      <c r="J26" s="91" t="s">
        <v>23</v>
      </c>
      <c r="K26" s="92" t="s">
        <v>4</v>
      </c>
      <c r="M26" s="40" t="s">
        <v>19</v>
      </c>
      <c r="N26" s="41" t="s">
        <v>20</v>
      </c>
      <c r="O26" s="90" t="s">
        <v>21</v>
      </c>
      <c r="P26" s="91" t="s">
        <v>23</v>
      </c>
      <c r="Q26" s="92" t="s">
        <v>4</v>
      </c>
      <c r="S26" s="40" t="s">
        <v>19</v>
      </c>
      <c r="T26" s="41" t="s">
        <v>20</v>
      </c>
      <c r="U26" s="90" t="s">
        <v>21</v>
      </c>
      <c r="V26" s="91" t="s">
        <v>23</v>
      </c>
      <c r="W26" s="92" t="s">
        <v>4</v>
      </c>
      <c r="Y26" s="40" t="s">
        <v>19</v>
      </c>
      <c r="Z26" s="41" t="s">
        <v>20</v>
      </c>
      <c r="AA26" s="90" t="s">
        <v>21</v>
      </c>
      <c r="AB26" s="91" t="s">
        <v>23</v>
      </c>
      <c r="AC26" s="92" t="s">
        <v>4</v>
      </c>
      <c r="AE26" s="129" t="s">
        <v>40</v>
      </c>
      <c r="AF26" s="129"/>
      <c r="AG26" s="129"/>
      <c r="AH26" s="130"/>
      <c r="AI26" s="3"/>
    </row>
    <row r="27" spans="1:35" ht="16.5" thickTop="1" thickBot="1" x14ac:dyDescent="0.3">
      <c r="A27" s="85"/>
      <c r="B27" s="86"/>
      <c r="C27" s="87"/>
      <c r="D27" s="88"/>
      <c r="E27" s="89"/>
      <c r="G27" s="85"/>
      <c r="H27" s="86"/>
      <c r="I27" s="87"/>
      <c r="J27" s="88"/>
      <c r="K27" s="89"/>
      <c r="M27" s="85"/>
      <c r="N27" s="86"/>
      <c r="O27" s="87"/>
      <c r="P27" s="88"/>
      <c r="Q27" s="89"/>
      <c r="S27" s="85"/>
      <c r="T27" s="86"/>
      <c r="U27" s="87"/>
      <c r="V27" s="88"/>
      <c r="W27" s="89"/>
      <c r="Y27" s="85"/>
      <c r="Z27" s="86"/>
      <c r="AA27" s="87"/>
      <c r="AB27" s="88"/>
      <c r="AC27" s="89"/>
      <c r="AE27" s="40" t="s">
        <v>19</v>
      </c>
      <c r="AF27" s="41" t="s">
        <v>20</v>
      </c>
      <c r="AG27" s="90" t="s">
        <v>21</v>
      </c>
      <c r="AH27" s="91" t="s">
        <v>23</v>
      </c>
      <c r="AI27" s="92" t="s">
        <v>4</v>
      </c>
    </row>
    <row r="28" spans="1:35" ht="15.75" thickTop="1" x14ac:dyDescent="0.25">
      <c r="A28" s="52"/>
      <c r="B28" s="53"/>
      <c r="C28" s="26"/>
      <c r="D28" s="81"/>
      <c r="E28" s="51"/>
      <c r="G28" s="52"/>
      <c r="H28" s="53"/>
      <c r="I28" s="26"/>
      <c r="J28" s="81"/>
      <c r="K28" s="51"/>
      <c r="M28" s="52"/>
      <c r="N28" s="53"/>
      <c r="O28" s="26"/>
      <c r="P28" s="81"/>
      <c r="Q28" s="51"/>
      <c r="S28" s="52"/>
      <c r="T28" s="53"/>
      <c r="U28" s="26"/>
      <c r="V28" s="81"/>
      <c r="W28" s="51"/>
      <c r="Y28" s="52"/>
      <c r="Z28" s="53"/>
      <c r="AA28" s="26"/>
      <c r="AB28" s="81"/>
      <c r="AC28" s="51"/>
      <c r="AE28" s="85"/>
      <c r="AF28" s="86"/>
      <c r="AG28" s="87"/>
      <c r="AH28" s="88"/>
      <c r="AI28" s="89"/>
    </row>
    <row r="29" spans="1:35" x14ac:dyDescent="0.25">
      <c r="A29" s="52"/>
      <c r="B29" s="53"/>
      <c r="C29" s="26"/>
      <c r="D29" s="81"/>
      <c r="E29" s="51"/>
      <c r="G29" s="52"/>
      <c r="H29" s="53"/>
      <c r="I29" s="26"/>
      <c r="J29" s="81"/>
      <c r="K29" s="51"/>
      <c r="M29" s="52"/>
      <c r="N29" s="53"/>
      <c r="O29" s="26"/>
      <c r="P29" s="81"/>
      <c r="Q29" s="51"/>
      <c r="S29" s="52"/>
      <c r="T29" s="53"/>
      <c r="U29" s="26"/>
      <c r="V29" s="81"/>
      <c r="W29" s="51"/>
      <c r="Y29" s="52"/>
      <c r="Z29" s="53"/>
      <c r="AA29" s="26"/>
      <c r="AB29" s="81"/>
      <c r="AC29" s="51"/>
      <c r="AE29" s="52"/>
      <c r="AF29" s="53"/>
      <c r="AG29" s="26"/>
      <c r="AH29" s="81"/>
      <c r="AI29" s="51"/>
    </row>
    <row r="30" spans="1:35" x14ac:dyDescent="0.25">
      <c r="A30" s="52"/>
      <c r="B30" s="53"/>
      <c r="C30" s="26"/>
      <c r="D30" s="81"/>
      <c r="E30" s="51"/>
      <c r="G30" s="52"/>
      <c r="H30" s="53"/>
      <c r="I30" s="26"/>
      <c r="J30" s="81"/>
      <c r="K30" s="51"/>
      <c r="M30" s="52"/>
      <c r="N30" s="53"/>
      <c r="O30" s="26"/>
      <c r="P30" s="81"/>
      <c r="Q30" s="51"/>
      <c r="S30" s="52"/>
      <c r="T30" s="53"/>
      <c r="U30" s="26"/>
      <c r="V30" s="81"/>
      <c r="W30" s="51"/>
      <c r="Y30" s="52"/>
      <c r="Z30" s="53"/>
      <c r="AA30" s="26"/>
      <c r="AB30" s="81"/>
      <c r="AC30" s="51"/>
      <c r="AE30" s="52"/>
      <c r="AF30" s="53"/>
      <c r="AG30" s="26"/>
      <c r="AH30" s="81"/>
      <c r="AI30" s="51"/>
    </row>
    <row r="31" spans="1:35" x14ac:dyDescent="0.25">
      <c r="A31" s="52"/>
      <c r="B31" s="53"/>
      <c r="C31" s="26"/>
      <c r="D31" s="81"/>
      <c r="E31" s="51"/>
      <c r="G31" s="52"/>
      <c r="H31" s="53"/>
      <c r="I31" s="26"/>
      <c r="J31" s="81"/>
      <c r="K31" s="51"/>
      <c r="M31" s="52"/>
      <c r="N31" s="53"/>
      <c r="O31" s="26"/>
      <c r="P31" s="81"/>
      <c r="Q31" s="51"/>
      <c r="S31" s="52"/>
      <c r="T31" s="53"/>
      <c r="U31" s="26"/>
      <c r="V31" s="81"/>
      <c r="W31" s="51"/>
      <c r="Y31" s="52"/>
      <c r="Z31" s="53"/>
      <c r="AA31" s="26"/>
      <c r="AB31" s="81"/>
      <c r="AC31" s="51"/>
      <c r="AE31" s="52"/>
      <c r="AF31" s="53"/>
      <c r="AG31" s="26"/>
      <c r="AH31" s="81"/>
      <c r="AI31" s="51"/>
    </row>
    <row r="32" spans="1:35" x14ac:dyDescent="0.25">
      <c r="A32" s="52"/>
      <c r="B32" s="53"/>
      <c r="C32" s="26"/>
      <c r="D32" s="81"/>
      <c r="E32" s="51"/>
      <c r="G32" s="52"/>
      <c r="H32" s="53"/>
      <c r="I32" s="26"/>
      <c r="J32" s="81"/>
      <c r="K32" s="51"/>
      <c r="M32" s="52"/>
      <c r="N32" s="53"/>
      <c r="O32" s="26"/>
      <c r="P32" s="81"/>
      <c r="Q32" s="51"/>
      <c r="S32" s="52"/>
      <c r="T32" s="53"/>
      <c r="U32" s="26"/>
      <c r="V32" s="81"/>
      <c r="W32" s="51"/>
      <c r="Y32" s="52"/>
      <c r="Z32" s="53"/>
      <c r="AA32" s="26"/>
      <c r="AB32" s="81"/>
      <c r="AC32" s="51"/>
      <c r="AE32" s="52"/>
      <c r="AF32" s="53"/>
      <c r="AG32" s="26"/>
      <c r="AH32" s="81"/>
      <c r="AI32" s="51"/>
    </row>
    <row r="33" spans="1:35" x14ac:dyDescent="0.25">
      <c r="A33" s="52"/>
      <c r="B33" s="53"/>
      <c r="C33" s="26"/>
      <c r="D33" s="81"/>
      <c r="E33" s="51"/>
      <c r="G33" s="52"/>
      <c r="H33" s="53"/>
      <c r="I33" s="26"/>
      <c r="J33" s="81"/>
      <c r="K33" s="51"/>
      <c r="M33" s="52"/>
      <c r="N33" s="53"/>
      <c r="O33" s="26"/>
      <c r="P33" s="81"/>
      <c r="Q33" s="51"/>
      <c r="S33" s="52"/>
      <c r="T33" s="53"/>
      <c r="U33" s="26"/>
      <c r="V33" s="81"/>
      <c r="W33" s="51"/>
      <c r="Y33" s="52"/>
      <c r="Z33" s="53"/>
      <c r="AA33" s="26"/>
      <c r="AB33" s="81"/>
      <c r="AC33" s="51"/>
      <c r="AE33" s="52"/>
      <c r="AF33" s="53"/>
      <c r="AG33" s="26"/>
      <c r="AH33" s="81"/>
      <c r="AI33" s="51"/>
    </row>
    <row r="34" spans="1:35" x14ac:dyDescent="0.25">
      <c r="A34" s="52"/>
      <c r="B34" s="53"/>
      <c r="C34" s="26"/>
      <c r="D34" s="81"/>
      <c r="E34" s="51"/>
      <c r="G34" s="52"/>
      <c r="H34" s="53"/>
      <c r="I34" s="26"/>
      <c r="J34" s="81"/>
      <c r="K34" s="51"/>
      <c r="M34" s="52"/>
      <c r="N34" s="53"/>
      <c r="O34" s="26"/>
      <c r="P34" s="81"/>
      <c r="Q34" s="51"/>
      <c r="S34" s="52"/>
      <c r="T34" s="53"/>
      <c r="U34" s="26"/>
      <c r="V34" s="81"/>
      <c r="W34" s="51"/>
      <c r="Y34" s="52"/>
      <c r="Z34" s="53"/>
      <c r="AA34" s="26"/>
      <c r="AB34" s="81"/>
      <c r="AC34" s="51"/>
      <c r="AE34" s="52"/>
      <c r="AF34" s="53"/>
      <c r="AG34" s="26"/>
      <c r="AH34" s="81"/>
      <c r="AI34" s="51"/>
    </row>
    <row r="35" spans="1:35" x14ac:dyDescent="0.25">
      <c r="A35" s="52"/>
      <c r="B35" s="53"/>
      <c r="C35" s="26"/>
      <c r="D35" s="81"/>
      <c r="E35" s="51"/>
      <c r="G35" s="52"/>
      <c r="H35" s="53"/>
      <c r="I35" s="26"/>
      <c r="J35" s="81"/>
      <c r="K35" s="51"/>
      <c r="M35" s="52"/>
      <c r="N35" s="53"/>
      <c r="O35" s="26"/>
      <c r="P35" s="81"/>
      <c r="Q35" s="51"/>
      <c r="S35" s="52"/>
      <c r="T35" s="53"/>
      <c r="U35" s="26"/>
      <c r="V35" s="81"/>
      <c r="W35" s="51"/>
      <c r="Y35" s="52"/>
      <c r="Z35" s="53"/>
      <c r="AA35" s="26"/>
      <c r="AB35" s="81"/>
      <c r="AC35" s="51"/>
      <c r="AE35" s="52"/>
      <c r="AF35" s="53"/>
      <c r="AG35" s="26"/>
      <c r="AH35" s="81"/>
      <c r="AI35" s="51"/>
    </row>
    <row r="36" spans="1:35" x14ac:dyDescent="0.25">
      <c r="A36" s="52"/>
      <c r="B36" s="53"/>
      <c r="C36" s="26"/>
      <c r="D36" s="81"/>
      <c r="E36" s="51"/>
      <c r="G36" s="52"/>
      <c r="H36" s="53"/>
      <c r="I36" s="26"/>
      <c r="J36" s="81"/>
      <c r="K36" s="51"/>
      <c r="M36" s="52"/>
      <c r="N36" s="53"/>
      <c r="O36" s="26"/>
      <c r="P36" s="81"/>
      <c r="Q36" s="51"/>
      <c r="S36" s="52"/>
      <c r="T36" s="53"/>
      <c r="U36" s="26"/>
      <c r="V36" s="81"/>
      <c r="W36" s="51"/>
      <c r="Y36" s="52"/>
      <c r="Z36" s="53"/>
      <c r="AA36" s="26"/>
      <c r="AB36" s="81"/>
      <c r="AC36" s="51"/>
      <c r="AE36" s="52"/>
      <c r="AF36" s="53"/>
      <c r="AG36" s="26"/>
      <c r="AH36" s="81"/>
      <c r="AI36" s="51"/>
    </row>
    <row r="37" spans="1:35" x14ac:dyDescent="0.25">
      <c r="A37" s="52"/>
      <c r="B37" s="53"/>
      <c r="C37" s="26"/>
      <c r="D37" s="81"/>
      <c r="E37" s="51"/>
      <c r="G37" s="52"/>
      <c r="H37" s="53"/>
      <c r="I37" s="26"/>
      <c r="J37" s="81"/>
      <c r="K37" s="51"/>
      <c r="M37" s="52"/>
      <c r="N37" s="53"/>
      <c r="O37" s="26"/>
      <c r="P37" s="81"/>
      <c r="Q37" s="51"/>
      <c r="S37" s="52"/>
      <c r="T37" s="53"/>
      <c r="U37" s="26"/>
      <c r="V37" s="81"/>
      <c r="W37" s="51"/>
      <c r="Y37" s="52"/>
      <c r="Z37" s="53"/>
      <c r="AA37" s="26"/>
      <c r="AB37" s="81"/>
      <c r="AC37" s="51"/>
      <c r="AE37" s="52"/>
      <c r="AF37" s="53"/>
      <c r="AG37" s="26"/>
      <c r="AH37" s="81"/>
      <c r="AI37" s="51"/>
    </row>
    <row r="38" spans="1:35" x14ac:dyDescent="0.25">
      <c r="A38" s="52"/>
      <c r="B38" s="53"/>
      <c r="C38" s="26"/>
      <c r="D38" s="81"/>
      <c r="E38" s="51"/>
      <c r="G38" s="52"/>
      <c r="H38" s="53"/>
      <c r="I38" s="26"/>
      <c r="J38" s="81"/>
      <c r="K38" s="51"/>
      <c r="M38" s="52"/>
      <c r="N38" s="53"/>
      <c r="O38" s="26"/>
      <c r="P38" s="81"/>
      <c r="Q38" s="51"/>
      <c r="S38" s="52"/>
      <c r="T38" s="53"/>
      <c r="U38" s="26"/>
      <c r="V38" s="81"/>
      <c r="W38" s="51"/>
      <c r="Y38" s="52"/>
      <c r="Z38" s="53"/>
      <c r="AA38" s="26"/>
      <c r="AB38" s="81"/>
      <c r="AC38" s="51"/>
      <c r="AE38" s="52"/>
      <c r="AF38" s="53"/>
      <c r="AG38" s="26"/>
      <c r="AH38" s="81"/>
      <c r="AI38" s="51"/>
    </row>
    <row r="39" spans="1:35" x14ac:dyDescent="0.25">
      <c r="A39" s="52"/>
      <c r="B39" s="53"/>
      <c r="C39" s="26"/>
      <c r="D39" s="81"/>
      <c r="E39" s="51"/>
      <c r="G39" s="52"/>
      <c r="H39" s="53"/>
      <c r="I39" s="26"/>
      <c r="J39" s="81"/>
      <c r="K39" s="51"/>
      <c r="M39" s="52"/>
      <c r="N39" s="53"/>
      <c r="O39" s="26"/>
      <c r="P39" s="81"/>
      <c r="Q39" s="51"/>
      <c r="S39" s="52"/>
      <c r="T39" s="53"/>
      <c r="U39" s="26"/>
      <c r="V39" s="81"/>
      <c r="W39" s="51"/>
      <c r="Y39" s="52"/>
      <c r="Z39" s="53"/>
      <c r="AA39" s="26"/>
      <c r="AB39" s="81"/>
      <c r="AC39" s="51"/>
      <c r="AE39" s="52"/>
      <c r="AF39" s="53"/>
      <c r="AG39" s="26"/>
      <c r="AH39" s="81"/>
      <c r="AI39" s="51"/>
    </row>
    <row r="40" spans="1:35" x14ac:dyDescent="0.25">
      <c r="A40" s="52"/>
      <c r="B40" s="53"/>
      <c r="C40" s="26"/>
      <c r="D40" s="81"/>
      <c r="E40" s="51"/>
      <c r="G40" s="52"/>
      <c r="H40" s="53"/>
      <c r="I40" s="26"/>
      <c r="J40" s="81"/>
      <c r="K40" s="51"/>
      <c r="M40" s="52"/>
      <c r="N40" s="53"/>
      <c r="O40" s="26"/>
      <c r="P40" s="81"/>
      <c r="Q40" s="51"/>
      <c r="S40" s="52"/>
      <c r="T40" s="53"/>
      <c r="U40" s="26"/>
      <c r="V40" s="81"/>
      <c r="W40" s="51"/>
      <c r="Y40" s="52"/>
      <c r="Z40" s="53"/>
      <c r="AA40" s="26"/>
      <c r="AB40" s="81"/>
      <c r="AC40" s="51"/>
      <c r="AE40" s="52"/>
      <c r="AF40" s="53"/>
      <c r="AG40" s="26"/>
      <c r="AH40" s="81"/>
      <c r="AI40" s="51"/>
    </row>
    <row r="41" spans="1:35" x14ac:dyDescent="0.25">
      <c r="A41" s="52"/>
      <c r="B41" s="53"/>
      <c r="C41" s="26"/>
      <c r="D41" s="81"/>
      <c r="E41" s="51"/>
      <c r="G41" s="52"/>
      <c r="H41" s="53"/>
      <c r="I41" s="26"/>
      <c r="J41" s="81"/>
      <c r="K41" s="51"/>
      <c r="M41" s="52"/>
      <c r="N41" s="53"/>
      <c r="O41" s="26"/>
      <c r="P41" s="81"/>
      <c r="Q41" s="51"/>
      <c r="S41" s="52"/>
      <c r="T41" s="53"/>
      <c r="U41" s="26"/>
      <c r="V41" s="81"/>
      <c r="W41" s="51"/>
      <c r="Y41" s="52"/>
      <c r="Z41" s="53"/>
      <c r="AA41" s="26"/>
      <c r="AB41" s="81"/>
      <c r="AC41" s="51"/>
      <c r="AE41" s="52"/>
      <c r="AF41" s="53"/>
      <c r="AG41" s="26"/>
      <c r="AH41" s="81"/>
      <c r="AI41" s="51"/>
    </row>
    <row r="42" spans="1:35" x14ac:dyDescent="0.25">
      <c r="A42" s="52"/>
      <c r="B42" s="53"/>
      <c r="C42" s="26"/>
      <c r="D42" s="81"/>
      <c r="E42" s="51"/>
      <c r="G42" s="52"/>
      <c r="H42" s="53"/>
      <c r="I42" s="26"/>
      <c r="J42" s="81"/>
      <c r="K42" s="51"/>
      <c r="M42" s="52"/>
      <c r="N42" s="53"/>
      <c r="O42" s="26"/>
      <c r="P42" s="81"/>
      <c r="Q42" s="51"/>
      <c r="S42" s="52"/>
      <c r="T42" s="53"/>
      <c r="U42" s="26"/>
      <c r="V42" s="81"/>
      <c r="W42" s="51"/>
      <c r="Y42" s="52"/>
      <c r="Z42" s="53"/>
      <c r="AA42" s="26"/>
      <c r="AB42" s="81"/>
      <c r="AC42" s="51"/>
      <c r="AE42" s="52"/>
      <c r="AF42" s="53"/>
      <c r="AG42" s="26"/>
      <c r="AH42" s="81"/>
      <c r="AI42" s="51"/>
    </row>
    <row r="43" spans="1:35" x14ac:dyDescent="0.25">
      <c r="A43" s="52"/>
      <c r="B43" s="53"/>
      <c r="C43" s="26"/>
      <c r="D43" s="81"/>
      <c r="E43" s="51"/>
      <c r="G43" s="52"/>
      <c r="H43" s="53"/>
      <c r="I43" s="26"/>
      <c r="J43" s="81"/>
      <c r="K43" s="51"/>
      <c r="M43" s="52"/>
      <c r="N43" s="53"/>
      <c r="O43" s="26"/>
      <c r="P43" s="81"/>
      <c r="Q43" s="51"/>
      <c r="S43" s="52"/>
      <c r="T43" s="53"/>
      <c r="U43" s="26"/>
      <c r="V43" s="81"/>
      <c r="W43" s="51"/>
      <c r="Y43" s="52"/>
      <c r="Z43" s="53"/>
      <c r="AA43" s="26"/>
      <c r="AB43" s="81"/>
      <c r="AC43" s="51"/>
      <c r="AE43" s="52"/>
      <c r="AF43" s="53"/>
      <c r="AG43" s="26"/>
      <c r="AH43" s="81"/>
      <c r="AI43" s="51"/>
    </row>
    <row r="44" spans="1:35" x14ac:dyDescent="0.25">
      <c r="A44" s="52"/>
      <c r="B44" s="53"/>
      <c r="C44" s="26"/>
      <c r="D44" s="81"/>
      <c r="E44" s="51"/>
      <c r="G44" s="52"/>
      <c r="H44" s="53"/>
      <c r="I44" s="26"/>
      <c r="J44" s="81"/>
      <c r="K44" s="51"/>
      <c r="M44" s="52"/>
      <c r="N44" s="53"/>
      <c r="O44" s="26"/>
      <c r="P44" s="81"/>
      <c r="Q44" s="51"/>
      <c r="S44" s="52"/>
      <c r="T44" s="53"/>
      <c r="U44" s="26"/>
      <c r="V44" s="81"/>
      <c r="W44" s="51"/>
      <c r="Y44" s="52"/>
      <c r="Z44" s="53"/>
      <c r="AA44" s="26"/>
      <c r="AB44" s="81"/>
      <c r="AC44" s="51"/>
      <c r="AE44" s="52"/>
      <c r="AF44" s="53"/>
      <c r="AG44" s="26"/>
      <c r="AH44" s="81"/>
      <c r="AI44" s="51"/>
    </row>
    <row r="45" spans="1:35" x14ac:dyDescent="0.25">
      <c r="A45" s="52"/>
      <c r="B45" s="53"/>
      <c r="C45" s="26"/>
      <c r="D45" s="81"/>
      <c r="E45" s="51"/>
      <c r="G45" s="52"/>
      <c r="H45" s="53"/>
      <c r="I45" s="26"/>
      <c r="J45" s="81"/>
      <c r="K45" s="51"/>
      <c r="M45" s="52"/>
      <c r="N45" s="53"/>
      <c r="O45" s="26"/>
      <c r="P45" s="81"/>
      <c r="Q45" s="51"/>
      <c r="S45" s="52"/>
      <c r="T45" s="53"/>
      <c r="U45" s="26"/>
      <c r="V45" s="81"/>
      <c r="W45" s="51"/>
      <c r="Y45" s="52"/>
      <c r="Z45" s="53"/>
      <c r="AA45" s="26"/>
      <c r="AB45" s="81"/>
      <c r="AC45" s="51"/>
      <c r="AE45" s="52"/>
      <c r="AF45" s="53"/>
      <c r="AG45" s="26"/>
      <c r="AH45" s="81"/>
      <c r="AI45" s="51"/>
    </row>
    <row r="46" spans="1:35" ht="15.75" thickBot="1" x14ac:dyDescent="0.3">
      <c r="A46" s="58"/>
      <c r="B46" s="59"/>
      <c r="C46" s="60"/>
      <c r="D46" s="84"/>
      <c r="E46" s="57"/>
      <c r="G46" s="58"/>
      <c r="H46" s="59"/>
      <c r="I46" s="60"/>
      <c r="J46" s="84"/>
      <c r="K46" s="57"/>
      <c r="M46" s="58"/>
      <c r="N46" s="59"/>
      <c r="O46" s="60"/>
      <c r="P46" s="84"/>
      <c r="Q46" s="57"/>
      <c r="S46" s="58"/>
      <c r="T46" s="59"/>
      <c r="U46" s="60"/>
      <c r="V46" s="84"/>
      <c r="W46" s="57"/>
      <c r="Y46" s="58"/>
      <c r="Z46" s="59"/>
      <c r="AA46" s="60"/>
      <c r="AB46" s="84"/>
      <c r="AC46" s="57"/>
      <c r="AE46" s="52"/>
      <c r="AF46" s="53"/>
      <c r="AG46" s="26"/>
      <c r="AH46" s="81"/>
      <c r="AI46" s="51"/>
    </row>
    <row r="47" spans="1:35" ht="15.75" thickBot="1" x14ac:dyDescent="0.3">
      <c r="A47" s="43" t="s">
        <v>22</v>
      </c>
      <c r="B47" s="44">
        <f>COUNTIF(B27:B46,"*")</f>
        <v>0</v>
      </c>
      <c r="G47" s="43" t="s">
        <v>22</v>
      </c>
      <c r="H47" s="44">
        <f>COUNTIF(H27:H46,"*")</f>
        <v>0</v>
      </c>
      <c r="M47" s="43" t="s">
        <v>22</v>
      </c>
      <c r="N47" s="44">
        <f>COUNTIF(N27:N46,"*")</f>
        <v>0</v>
      </c>
      <c r="S47" s="43" t="s">
        <v>22</v>
      </c>
      <c r="T47" s="44">
        <f>COUNTIF(T27:T46,"*")</f>
        <v>0</v>
      </c>
      <c r="Y47" s="43" t="s">
        <v>22</v>
      </c>
      <c r="Z47" s="44">
        <f>COUNTIF(Z27:Z46,"*")</f>
        <v>0</v>
      </c>
      <c r="AE47" s="58"/>
      <c r="AF47" s="59"/>
      <c r="AG47" s="60"/>
      <c r="AH47" s="84"/>
      <c r="AI47" s="57"/>
    </row>
    <row r="48" spans="1:35" ht="16.5" thickTop="1" thickBot="1" x14ac:dyDescent="0.3">
      <c r="AE48" s="43" t="s">
        <v>22</v>
      </c>
      <c r="AF48" s="44">
        <f>COUNTIF(AF28:AF47,"*")</f>
        <v>0</v>
      </c>
    </row>
    <row r="49" ht="15.75" thickTop="1" x14ac:dyDescent="0.25"/>
  </sheetData>
  <sheetProtection algorithmName="SHA-512" hashValue="QBIOHyYfuIpOHpA8sF7i1plpL69zqLl9f9uli1vwygeRYRVIfA/Vyg8B3BWZHS/DqOAQUOQwws5GGPc4nLTmEA==" saltValue="DTvKlIZtxKk5f9oxCjuZnw==" spinCount="100000" sheet="1" selectLockedCells="1"/>
  <mergeCells count="12">
    <mergeCell ref="A1:D1"/>
    <mergeCell ref="A25:D25"/>
    <mergeCell ref="G1:J1"/>
    <mergeCell ref="G25:J25"/>
    <mergeCell ref="M1:P1"/>
    <mergeCell ref="M25:P25"/>
    <mergeCell ref="AE26:AH26"/>
    <mergeCell ref="S1:V1"/>
    <mergeCell ref="S25:V25"/>
    <mergeCell ref="Y1:AB1"/>
    <mergeCell ref="Y25:AB25"/>
    <mergeCell ref="AE1:AH1"/>
  </mergeCells>
  <dataValidations count="1">
    <dataValidation type="list" allowBlank="1" showInputMessage="1" showErrorMessage="1" sqref="D27:D46 AB3:AB22 J27:J46 P3:P22 J3:J22 P27:P46 V3:V22 V27:V46 AB27:AB46 AH3:AH22 AH28:AH47 D3:D22" xr:uid="{D5ACE9AE-6310-4015-8E20-0ADE6E306C71}">
      <formula1>"4-6yrs, 6-11yrs, 11-16yrs"</formula1>
    </dataValidation>
  </dataValidation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76216F-8031-4BA6-8109-538EFD4C3F9E}">
  <dimension ref="A1:AC29"/>
  <sheetViews>
    <sheetView workbookViewId="0">
      <selection activeCell="I23" sqref="I23"/>
    </sheetView>
  </sheetViews>
  <sheetFormatPr defaultRowHeight="15" x14ac:dyDescent="0.25"/>
  <cols>
    <col min="1" max="1" width="20.7109375" customWidth="1"/>
    <col min="2" max="2" width="17.7109375" customWidth="1"/>
    <col min="3" max="3" width="11.7109375" customWidth="1"/>
    <col min="4" max="4" width="15" bestFit="1" customWidth="1"/>
    <col min="6" max="6" width="20.7109375" customWidth="1"/>
    <col min="7" max="7" width="17.7109375" customWidth="1"/>
    <col min="8" max="8" width="11.7109375" customWidth="1"/>
    <col min="9" max="9" width="15" customWidth="1"/>
    <col min="11" max="11" width="20.7109375" customWidth="1"/>
    <col min="12" max="12" width="17.7109375" customWidth="1"/>
    <col min="13" max="13" width="11.7109375" customWidth="1"/>
    <col min="14" max="14" width="15" customWidth="1"/>
    <col min="16" max="16" width="20.7109375" customWidth="1"/>
    <col min="17" max="17" width="17.7109375" customWidth="1"/>
    <col min="18" max="18" width="11.7109375" customWidth="1"/>
    <col min="19" max="19" width="15" customWidth="1"/>
    <col min="21" max="21" width="20.7109375" customWidth="1"/>
    <col min="22" max="22" width="17.7109375" customWidth="1"/>
    <col min="23" max="23" width="11.7109375" customWidth="1"/>
    <col min="24" max="24" width="15" customWidth="1"/>
    <col min="26" max="26" width="20.7109375" customWidth="1"/>
    <col min="27" max="27" width="17.7109375" customWidth="1"/>
    <col min="28" max="28" width="11.7109375" customWidth="1"/>
    <col min="29" max="29" width="15" customWidth="1"/>
  </cols>
  <sheetData>
    <row r="1" spans="1:29" ht="19.5" thickBot="1" x14ac:dyDescent="0.3">
      <c r="A1" s="129" t="s">
        <v>41</v>
      </c>
      <c r="B1" s="129"/>
      <c r="C1" s="129"/>
      <c r="D1" s="130"/>
      <c r="F1" s="129" t="s">
        <v>43</v>
      </c>
      <c r="G1" s="129"/>
      <c r="H1" s="129"/>
      <c r="I1" s="130"/>
      <c r="K1" s="129" t="s">
        <v>45</v>
      </c>
      <c r="L1" s="129"/>
      <c r="M1" s="129"/>
      <c r="N1" s="130"/>
      <c r="P1" s="129" t="s">
        <v>47</v>
      </c>
      <c r="Q1" s="129"/>
      <c r="R1" s="129"/>
      <c r="S1" s="130"/>
      <c r="U1" s="129" t="s">
        <v>49</v>
      </c>
      <c r="V1" s="129"/>
      <c r="W1" s="129"/>
      <c r="X1" s="130"/>
      <c r="Z1" s="129" t="s">
        <v>51</v>
      </c>
      <c r="AA1" s="129"/>
      <c r="AB1" s="129"/>
      <c r="AC1" s="130"/>
    </row>
    <row r="2" spans="1:29" ht="29.25" customHeight="1" thickTop="1" thickBot="1" x14ac:dyDescent="0.3">
      <c r="A2" s="40" t="s">
        <v>19</v>
      </c>
      <c r="B2" s="41" t="s">
        <v>20</v>
      </c>
      <c r="C2" s="38" t="s">
        <v>21</v>
      </c>
      <c r="D2" s="39" t="s">
        <v>23</v>
      </c>
      <c r="E2" s="35"/>
      <c r="F2" s="40" t="s">
        <v>19</v>
      </c>
      <c r="G2" s="41" t="s">
        <v>20</v>
      </c>
      <c r="H2" s="38" t="s">
        <v>21</v>
      </c>
      <c r="I2" s="39" t="s">
        <v>23</v>
      </c>
      <c r="K2" s="40" t="s">
        <v>19</v>
      </c>
      <c r="L2" s="41" t="s">
        <v>20</v>
      </c>
      <c r="M2" s="38" t="s">
        <v>21</v>
      </c>
      <c r="N2" s="39" t="s">
        <v>23</v>
      </c>
      <c r="P2" s="40" t="s">
        <v>19</v>
      </c>
      <c r="Q2" s="41" t="s">
        <v>20</v>
      </c>
      <c r="R2" s="38" t="s">
        <v>21</v>
      </c>
      <c r="S2" s="39" t="s">
        <v>23</v>
      </c>
      <c r="U2" s="40" t="s">
        <v>19</v>
      </c>
      <c r="V2" s="41" t="s">
        <v>20</v>
      </c>
      <c r="W2" s="38" t="s">
        <v>21</v>
      </c>
      <c r="X2" s="39" t="s">
        <v>23</v>
      </c>
      <c r="Z2" s="40" t="s">
        <v>19</v>
      </c>
      <c r="AA2" s="41" t="s">
        <v>20</v>
      </c>
      <c r="AB2" s="38" t="s">
        <v>21</v>
      </c>
      <c r="AC2" s="39" t="s">
        <v>23</v>
      </c>
    </row>
    <row r="3" spans="1:29" ht="15.75" thickTop="1" x14ac:dyDescent="0.25">
      <c r="A3" s="49"/>
      <c r="B3" s="50"/>
      <c r="C3" s="26"/>
      <c r="D3" s="51"/>
      <c r="F3" s="49"/>
      <c r="G3" s="50"/>
      <c r="H3" s="26"/>
      <c r="I3" s="51"/>
      <c r="K3" s="49"/>
      <c r="L3" s="50"/>
      <c r="M3" s="26"/>
      <c r="N3" s="51"/>
      <c r="P3" s="49"/>
      <c r="Q3" s="50"/>
      <c r="R3" s="26"/>
      <c r="S3" s="51"/>
      <c r="U3" s="49"/>
      <c r="V3" s="50"/>
      <c r="W3" s="26"/>
      <c r="X3" s="51"/>
      <c r="Z3" s="49"/>
      <c r="AA3" s="50"/>
      <c r="AB3" s="26"/>
      <c r="AC3" s="51"/>
    </row>
    <row r="4" spans="1:29" x14ac:dyDescent="0.25">
      <c r="A4" s="52"/>
      <c r="B4" s="53"/>
      <c r="C4" s="26"/>
      <c r="D4" s="51"/>
      <c r="F4" s="52"/>
      <c r="G4" s="53"/>
      <c r="H4" s="26"/>
      <c r="I4" s="51"/>
      <c r="K4" s="52"/>
      <c r="L4" s="53"/>
      <c r="M4" s="26"/>
      <c r="N4" s="51"/>
      <c r="P4" s="52"/>
      <c r="Q4" s="53"/>
      <c r="R4" s="26"/>
      <c r="S4" s="51"/>
      <c r="U4" s="52"/>
      <c r="V4" s="53"/>
      <c r="W4" s="26"/>
      <c r="X4" s="51"/>
      <c r="Z4" s="52"/>
      <c r="AA4" s="53"/>
      <c r="AB4" s="26"/>
      <c r="AC4" s="51"/>
    </row>
    <row r="5" spans="1:29" x14ac:dyDescent="0.25">
      <c r="A5" s="52"/>
      <c r="B5" s="53"/>
      <c r="C5" s="26"/>
      <c r="D5" s="51"/>
      <c r="F5" s="52"/>
      <c r="G5" s="53"/>
      <c r="H5" s="26"/>
      <c r="I5" s="51"/>
      <c r="K5" s="52"/>
      <c r="L5" s="53"/>
      <c r="M5" s="26"/>
      <c r="N5" s="51"/>
      <c r="P5" s="52"/>
      <c r="Q5" s="53"/>
      <c r="R5" s="26"/>
      <c r="S5" s="51"/>
      <c r="U5" s="52"/>
      <c r="V5" s="53"/>
      <c r="W5" s="26"/>
      <c r="X5" s="51"/>
      <c r="Z5" s="52"/>
      <c r="AA5" s="53"/>
      <c r="AB5" s="26"/>
      <c r="AC5" s="51"/>
    </row>
    <row r="6" spans="1:29" x14ac:dyDescent="0.25">
      <c r="A6" s="52"/>
      <c r="B6" s="53"/>
      <c r="C6" s="26"/>
      <c r="D6" s="51"/>
      <c r="F6" s="52"/>
      <c r="G6" s="53"/>
      <c r="H6" s="26"/>
      <c r="I6" s="51"/>
      <c r="K6" s="52"/>
      <c r="L6" s="53"/>
      <c r="M6" s="26"/>
      <c r="N6" s="51"/>
      <c r="P6" s="52"/>
      <c r="Q6" s="53"/>
      <c r="R6" s="26"/>
      <c r="S6" s="51"/>
      <c r="U6" s="52"/>
      <c r="V6" s="53"/>
      <c r="W6" s="26"/>
      <c r="X6" s="51"/>
      <c r="Z6" s="52"/>
      <c r="AA6" s="53"/>
      <c r="AB6" s="26"/>
      <c r="AC6" s="51"/>
    </row>
    <row r="7" spans="1:29" x14ac:dyDescent="0.25">
      <c r="A7" s="52"/>
      <c r="B7" s="53"/>
      <c r="C7" s="26"/>
      <c r="D7" s="51"/>
      <c r="F7" s="52"/>
      <c r="G7" s="53"/>
      <c r="H7" s="26"/>
      <c r="I7" s="51"/>
      <c r="K7" s="52"/>
      <c r="L7" s="53"/>
      <c r="M7" s="26"/>
      <c r="N7" s="51"/>
      <c r="P7" s="52"/>
      <c r="Q7" s="53"/>
      <c r="R7" s="26"/>
      <c r="S7" s="51"/>
      <c r="U7" s="52"/>
      <c r="V7" s="53"/>
      <c r="W7" s="26"/>
      <c r="X7" s="51"/>
      <c r="Z7" s="52"/>
      <c r="AA7" s="53"/>
      <c r="AB7" s="26"/>
      <c r="AC7" s="51"/>
    </row>
    <row r="8" spans="1:29" x14ac:dyDescent="0.25">
      <c r="A8" s="52"/>
      <c r="B8" s="53"/>
      <c r="C8" s="26"/>
      <c r="D8" s="51"/>
      <c r="F8" s="52"/>
      <c r="G8" s="53"/>
      <c r="H8" s="26"/>
      <c r="I8" s="51"/>
      <c r="K8" s="52"/>
      <c r="L8" s="53"/>
      <c r="M8" s="26"/>
      <c r="N8" s="51"/>
      <c r="P8" s="52"/>
      <c r="Q8" s="53"/>
      <c r="R8" s="26"/>
      <c r="S8" s="51"/>
      <c r="U8" s="52"/>
      <c r="V8" s="53"/>
      <c r="W8" s="26"/>
      <c r="X8" s="51"/>
      <c r="Z8" s="52"/>
      <c r="AA8" s="53"/>
      <c r="AB8" s="26"/>
      <c r="AC8" s="51"/>
    </row>
    <row r="9" spans="1:29" x14ac:dyDescent="0.25">
      <c r="A9" s="52"/>
      <c r="B9" s="53"/>
      <c r="C9" s="26"/>
      <c r="D9" s="51"/>
      <c r="F9" s="52"/>
      <c r="G9" s="53"/>
      <c r="H9" s="26"/>
      <c r="I9" s="51"/>
      <c r="K9" s="52"/>
      <c r="L9" s="53"/>
      <c r="M9" s="26"/>
      <c r="N9" s="51"/>
      <c r="P9" s="52"/>
      <c r="Q9" s="53"/>
      <c r="R9" s="26"/>
      <c r="S9" s="51"/>
      <c r="U9" s="52"/>
      <c r="V9" s="53"/>
      <c r="W9" s="26"/>
      <c r="X9" s="51"/>
      <c r="Z9" s="52"/>
      <c r="AA9" s="53"/>
      <c r="AB9" s="26"/>
      <c r="AC9" s="51"/>
    </row>
    <row r="10" spans="1:29" x14ac:dyDescent="0.25">
      <c r="A10" s="52"/>
      <c r="B10" s="53"/>
      <c r="C10" s="26"/>
      <c r="D10" s="51"/>
      <c r="F10" s="52"/>
      <c r="G10" s="53"/>
      <c r="H10" s="26"/>
      <c r="I10" s="51"/>
      <c r="K10" s="52"/>
      <c r="L10" s="53"/>
      <c r="M10" s="26"/>
      <c r="N10" s="51"/>
      <c r="P10" s="52"/>
      <c r="Q10" s="53"/>
      <c r="R10" s="26"/>
      <c r="S10" s="51"/>
      <c r="U10" s="52"/>
      <c r="V10" s="53"/>
      <c r="W10" s="26"/>
      <c r="X10" s="51"/>
      <c r="Z10" s="52"/>
      <c r="AA10" s="53"/>
      <c r="AB10" s="26"/>
      <c r="AC10" s="51"/>
    </row>
    <row r="11" spans="1:29" x14ac:dyDescent="0.25">
      <c r="A11" s="52"/>
      <c r="B11" s="53"/>
      <c r="C11" s="26"/>
      <c r="D11" s="51"/>
      <c r="F11" s="52"/>
      <c r="G11" s="53"/>
      <c r="H11" s="26"/>
      <c r="I11" s="51"/>
      <c r="K11" s="52"/>
      <c r="L11" s="53"/>
      <c r="M11" s="26"/>
      <c r="N11" s="51"/>
      <c r="P11" s="52"/>
      <c r="Q11" s="53"/>
      <c r="R11" s="26"/>
      <c r="S11" s="51"/>
      <c r="U11" s="52"/>
      <c r="V11" s="53"/>
      <c r="W11" s="26"/>
      <c r="X11" s="51"/>
      <c r="Z11" s="52"/>
      <c r="AA11" s="53"/>
      <c r="AB11" s="26"/>
      <c r="AC11" s="51"/>
    </row>
    <row r="12" spans="1:29" ht="15.75" thickBot="1" x14ac:dyDescent="0.3">
      <c r="A12" s="58"/>
      <c r="B12" s="59"/>
      <c r="C12" s="60"/>
      <c r="D12" s="61"/>
      <c r="F12" s="58"/>
      <c r="G12" s="59"/>
      <c r="H12" s="60"/>
      <c r="I12" s="61"/>
      <c r="K12" s="58"/>
      <c r="L12" s="59"/>
      <c r="M12" s="60"/>
      <c r="N12" s="61"/>
      <c r="P12" s="58"/>
      <c r="Q12" s="59"/>
      <c r="R12" s="60"/>
      <c r="S12" s="61"/>
      <c r="U12" s="58"/>
      <c r="V12" s="59"/>
      <c r="W12" s="60"/>
      <c r="X12" s="61"/>
      <c r="Z12" s="58"/>
      <c r="AA12" s="59"/>
      <c r="AB12" s="60"/>
      <c r="AC12" s="61"/>
    </row>
    <row r="13" spans="1:29" ht="15.75" thickBot="1" x14ac:dyDescent="0.3">
      <c r="A13" s="43" t="s">
        <v>22</v>
      </c>
      <c r="B13" s="44">
        <f>COUNTIF(B3:B12,"*")</f>
        <v>0</v>
      </c>
      <c r="F13" s="43" t="s">
        <v>22</v>
      </c>
      <c r="G13" s="44">
        <f>COUNTIF(G3:G12,"*")</f>
        <v>0</v>
      </c>
      <c r="K13" s="43" t="s">
        <v>22</v>
      </c>
      <c r="L13" s="44">
        <f>COUNTIF(L3:L12,"*")</f>
        <v>0</v>
      </c>
      <c r="P13" s="43" t="s">
        <v>22</v>
      </c>
      <c r="Q13" s="44">
        <f>COUNTIF(Q3:Q12,"*")</f>
        <v>0</v>
      </c>
      <c r="U13" s="43" t="s">
        <v>22</v>
      </c>
      <c r="V13" s="44">
        <f>COUNTIF(V3:V12,"*")</f>
        <v>0</v>
      </c>
      <c r="Z13" s="43" t="s">
        <v>22</v>
      </c>
      <c r="AA13" s="44">
        <f>COUNTIF(AA3:AA12,"*")</f>
        <v>0</v>
      </c>
    </row>
    <row r="14" spans="1:29" ht="15.75" thickTop="1" x14ac:dyDescent="0.25"/>
    <row r="15" spans="1:29" ht="19.5" thickBot="1" x14ac:dyDescent="0.3">
      <c r="A15" s="129" t="s">
        <v>42</v>
      </c>
      <c r="B15" s="129"/>
      <c r="C15" s="129"/>
      <c r="D15" s="130"/>
      <c r="F15" s="129" t="s">
        <v>44</v>
      </c>
      <c r="G15" s="129"/>
      <c r="H15" s="129"/>
      <c r="I15" s="130"/>
      <c r="K15" s="129" t="s">
        <v>46</v>
      </c>
      <c r="L15" s="129"/>
      <c r="M15" s="129"/>
      <c r="N15" s="130"/>
      <c r="P15" s="129" t="s">
        <v>48</v>
      </c>
      <c r="Q15" s="129"/>
      <c r="R15" s="129"/>
      <c r="S15" s="130"/>
      <c r="U15" s="129" t="s">
        <v>50</v>
      </c>
      <c r="V15" s="129"/>
      <c r="W15" s="129"/>
      <c r="X15" s="130"/>
    </row>
    <row r="16" spans="1:29" ht="20.25" thickTop="1" thickBot="1" x14ac:dyDescent="0.3">
      <c r="A16" s="40" t="s">
        <v>19</v>
      </c>
      <c r="B16" s="41" t="s">
        <v>20</v>
      </c>
      <c r="C16" s="38" t="s">
        <v>21</v>
      </c>
      <c r="D16" s="39" t="s">
        <v>23</v>
      </c>
      <c r="F16" s="40" t="s">
        <v>19</v>
      </c>
      <c r="G16" s="41" t="s">
        <v>20</v>
      </c>
      <c r="H16" s="38" t="s">
        <v>21</v>
      </c>
      <c r="I16" s="39" t="s">
        <v>23</v>
      </c>
      <c r="K16" s="40" t="s">
        <v>19</v>
      </c>
      <c r="L16" s="41" t="s">
        <v>20</v>
      </c>
      <c r="M16" s="38" t="s">
        <v>21</v>
      </c>
      <c r="N16" s="39" t="s">
        <v>23</v>
      </c>
      <c r="P16" s="40" t="s">
        <v>19</v>
      </c>
      <c r="Q16" s="41" t="s">
        <v>20</v>
      </c>
      <c r="R16" s="38" t="s">
        <v>21</v>
      </c>
      <c r="S16" s="39" t="s">
        <v>23</v>
      </c>
      <c r="U16" s="40" t="s">
        <v>19</v>
      </c>
      <c r="V16" s="41" t="s">
        <v>20</v>
      </c>
      <c r="W16" s="38" t="s">
        <v>21</v>
      </c>
      <c r="X16" s="39" t="s">
        <v>23</v>
      </c>
      <c r="Z16" s="129" t="s">
        <v>52</v>
      </c>
      <c r="AA16" s="129"/>
      <c r="AB16" s="129"/>
      <c r="AC16" s="130"/>
    </row>
    <row r="17" spans="1:29" ht="16.5" thickTop="1" thickBot="1" x14ac:dyDescent="0.3">
      <c r="A17" s="49"/>
      <c r="B17" s="50"/>
      <c r="C17" s="26"/>
      <c r="D17" s="51"/>
      <c r="F17" s="49"/>
      <c r="G17" s="50"/>
      <c r="H17" s="26"/>
      <c r="I17" s="51"/>
      <c r="K17" s="49"/>
      <c r="L17" s="50"/>
      <c r="M17" s="26"/>
      <c r="N17" s="51"/>
      <c r="P17" s="49"/>
      <c r="Q17" s="50"/>
      <c r="R17" s="26"/>
      <c r="S17" s="51"/>
      <c r="U17" s="49"/>
      <c r="V17" s="50"/>
      <c r="W17" s="26"/>
      <c r="X17" s="51"/>
      <c r="Z17" s="40" t="s">
        <v>19</v>
      </c>
      <c r="AA17" s="41" t="s">
        <v>20</v>
      </c>
      <c r="AB17" s="38" t="s">
        <v>21</v>
      </c>
      <c r="AC17" s="39" t="s">
        <v>23</v>
      </c>
    </row>
    <row r="18" spans="1:29" ht="15.75" thickTop="1" x14ac:dyDescent="0.25">
      <c r="A18" s="52"/>
      <c r="B18" s="53"/>
      <c r="C18" s="26"/>
      <c r="D18" s="51"/>
      <c r="F18" s="52"/>
      <c r="G18" s="53"/>
      <c r="H18" s="26"/>
      <c r="I18" s="51"/>
      <c r="K18" s="52"/>
      <c r="L18" s="53"/>
      <c r="M18" s="26"/>
      <c r="N18" s="51"/>
      <c r="P18" s="52"/>
      <c r="Q18" s="53"/>
      <c r="R18" s="26"/>
      <c r="S18" s="51"/>
      <c r="U18" s="52"/>
      <c r="V18" s="53"/>
      <c r="W18" s="26"/>
      <c r="X18" s="51"/>
      <c r="Z18" s="49"/>
      <c r="AA18" s="50"/>
      <c r="AB18" s="26"/>
      <c r="AC18" s="51"/>
    </row>
    <row r="19" spans="1:29" x14ac:dyDescent="0.25">
      <c r="A19" s="52"/>
      <c r="B19" s="53"/>
      <c r="C19" s="26"/>
      <c r="D19" s="51"/>
      <c r="F19" s="52"/>
      <c r="G19" s="53"/>
      <c r="H19" s="26"/>
      <c r="I19" s="51"/>
      <c r="K19" s="52"/>
      <c r="L19" s="53"/>
      <c r="M19" s="26"/>
      <c r="N19" s="51"/>
      <c r="P19" s="52"/>
      <c r="Q19" s="53"/>
      <c r="R19" s="26"/>
      <c r="S19" s="51"/>
      <c r="U19" s="52"/>
      <c r="V19" s="53"/>
      <c r="W19" s="26"/>
      <c r="X19" s="51"/>
      <c r="Z19" s="52"/>
      <c r="AA19" s="53"/>
      <c r="AB19" s="26"/>
      <c r="AC19" s="51"/>
    </row>
    <row r="20" spans="1:29" x14ac:dyDescent="0.25">
      <c r="A20" s="52"/>
      <c r="B20" s="53"/>
      <c r="C20" s="26"/>
      <c r="D20" s="51"/>
      <c r="F20" s="52"/>
      <c r="G20" s="53"/>
      <c r="H20" s="26"/>
      <c r="I20" s="51"/>
      <c r="K20" s="52"/>
      <c r="L20" s="53"/>
      <c r="M20" s="26"/>
      <c r="N20" s="51"/>
      <c r="P20" s="52"/>
      <c r="Q20" s="53"/>
      <c r="R20" s="26"/>
      <c r="S20" s="51"/>
      <c r="U20" s="52"/>
      <c r="V20" s="53"/>
      <c r="W20" s="26"/>
      <c r="X20" s="51"/>
      <c r="Z20" s="52"/>
      <c r="AA20" s="53"/>
      <c r="AB20" s="26"/>
      <c r="AC20" s="51"/>
    </row>
    <row r="21" spans="1:29" x14ac:dyDescent="0.25">
      <c r="A21" s="52"/>
      <c r="B21" s="53"/>
      <c r="C21" s="26"/>
      <c r="D21" s="51"/>
      <c r="F21" s="52"/>
      <c r="G21" s="53"/>
      <c r="H21" s="26"/>
      <c r="I21" s="51"/>
      <c r="K21" s="52"/>
      <c r="L21" s="53"/>
      <c r="M21" s="26"/>
      <c r="N21" s="51"/>
      <c r="P21" s="52"/>
      <c r="Q21" s="53"/>
      <c r="R21" s="26"/>
      <c r="S21" s="51"/>
      <c r="U21" s="52"/>
      <c r="V21" s="53"/>
      <c r="W21" s="26"/>
      <c r="X21" s="51"/>
      <c r="Z21" s="52"/>
      <c r="AA21" s="53"/>
      <c r="AB21" s="26"/>
      <c r="AC21" s="51"/>
    </row>
    <row r="22" spans="1:29" x14ac:dyDescent="0.25">
      <c r="A22" s="52"/>
      <c r="B22" s="53"/>
      <c r="C22" s="26"/>
      <c r="D22" s="51"/>
      <c r="F22" s="52"/>
      <c r="G22" s="53"/>
      <c r="H22" s="26"/>
      <c r="I22" s="51"/>
      <c r="K22" s="52"/>
      <c r="L22" s="53"/>
      <c r="M22" s="26"/>
      <c r="N22" s="51"/>
      <c r="P22" s="52"/>
      <c r="Q22" s="53"/>
      <c r="R22" s="26"/>
      <c r="S22" s="51"/>
      <c r="U22" s="52"/>
      <c r="V22" s="53"/>
      <c r="W22" s="26"/>
      <c r="X22" s="51"/>
      <c r="Z22" s="52"/>
      <c r="AA22" s="53"/>
      <c r="AB22" s="26"/>
      <c r="AC22" s="51"/>
    </row>
    <row r="23" spans="1:29" x14ac:dyDescent="0.25">
      <c r="A23" s="52"/>
      <c r="B23" s="53"/>
      <c r="C23" s="26"/>
      <c r="D23" s="51"/>
      <c r="F23" s="52"/>
      <c r="G23" s="53"/>
      <c r="H23" s="26"/>
      <c r="I23" s="51"/>
      <c r="K23" s="52"/>
      <c r="L23" s="53"/>
      <c r="M23" s="26"/>
      <c r="N23" s="51"/>
      <c r="P23" s="52"/>
      <c r="Q23" s="53"/>
      <c r="R23" s="26"/>
      <c r="S23" s="51"/>
      <c r="U23" s="52"/>
      <c r="V23" s="53"/>
      <c r="W23" s="26"/>
      <c r="X23" s="51"/>
      <c r="Z23" s="52"/>
      <c r="AA23" s="53"/>
      <c r="AB23" s="26"/>
      <c r="AC23" s="51"/>
    </row>
    <row r="24" spans="1:29" x14ac:dyDescent="0.25">
      <c r="A24" s="52"/>
      <c r="B24" s="53"/>
      <c r="C24" s="26"/>
      <c r="D24" s="51"/>
      <c r="F24" s="52"/>
      <c r="G24" s="53"/>
      <c r="H24" s="26"/>
      <c r="I24" s="51"/>
      <c r="K24" s="52"/>
      <c r="L24" s="53"/>
      <c r="M24" s="26"/>
      <c r="N24" s="51"/>
      <c r="P24" s="52"/>
      <c r="Q24" s="53"/>
      <c r="R24" s="26"/>
      <c r="S24" s="51"/>
      <c r="U24" s="52"/>
      <c r="V24" s="53"/>
      <c r="W24" s="26"/>
      <c r="X24" s="51"/>
      <c r="Z24" s="52"/>
      <c r="AA24" s="53"/>
      <c r="AB24" s="26"/>
      <c r="AC24" s="51"/>
    </row>
    <row r="25" spans="1:29" x14ac:dyDescent="0.25">
      <c r="A25" s="52"/>
      <c r="B25" s="53"/>
      <c r="C25" s="26"/>
      <c r="D25" s="51"/>
      <c r="F25" s="52"/>
      <c r="G25" s="53"/>
      <c r="H25" s="26"/>
      <c r="I25" s="51"/>
      <c r="K25" s="52"/>
      <c r="L25" s="53"/>
      <c r="M25" s="26"/>
      <c r="N25" s="51"/>
      <c r="P25" s="52"/>
      <c r="Q25" s="53"/>
      <c r="R25" s="26"/>
      <c r="S25" s="51"/>
      <c r="U25" s="52"/>
      <c r="V25" s="53"/>
      <c r="W25" s="26"/>
      <c r="X25" s="51"/>
      <c r="Z25" s="52"/>
      <c r="AA25" s="53"/>
      <c r="AB25" s="26"/>
      <c r="AC25" s="51"/>
    </row>
    <row r="26" spans="1:29" ht="15.75" thickBot="1" x14ac:dyDescent="0.3">
      <c r="A26" s="58"/>
      <c r="B26" s="59"/>
      <c r="C26" s="60"/>
      <c r="D26" s="61"/>
      <c r="F26" s="58"/>
      <c r="G26" s="59"/>
      <c r="H26" s="60"/>
      <c r="I26" s="61"/>
      <c r="K26" s="58"/>
      <c r="L26" s="59"/>
      <c r="M26" s="60"/>
      <c r="N26" s="61"/>
      <c r="P26" s="58"/>
      <c r="Q26" s="59"/>
      <c r="R26" s="60"/>
      <c r="S26" s="61"/>
      <c r="U26" s="58"/>
      <c r="V26" s="59"/>
      <c r="W26" s="60"/>
      <c r="X26" s="61"/>
      <c r="Z26" s="52"/>
      <c r="AA26" s="53"/>
      <c r="AB26" s="26"/>
      <c r="AC26" s="51"/>
    </row>
    <row r="27" spans="1:29" ht="15.75" thickBot="1" x14ac:dyDescent="0.3">
      <c r="A27" s="43" t="s">
        <v>22</v>
      </c>
      <c r="B27" s="44">
        <f>COUNTIF(B17:B26,"*")</f>
        <v>0</v>
      </c>
      <c r="F27" s="43" t="s">
        <v>22</v>
      </c>
      <c r="G27" s="44">
        <f>COUNTIF(G17:G26,"*")</f>
        <v>0</v>
      </c>
      <c r="K27" s="43" t="s">
        <v>22</v>
      </c>
      <c r="L27" s="44">
        <f>COUNTIF(L17:L26,"*")</f>
        <v>0</v>
      </c>
      <c r="P27" s="43" t="s">
        <v>22</v>
      </c>
      <c r="Q27" s="44">
        <f>COUNTIF(Q17:Q26,"*")</f>
        <v>0</v>
      </c>
      <c r="U27" s="43" t="s">
        <v>22</v>
      </c>
      <c r="V27" s="44">
        <f>COUNTIF(V17:V26,"*")</f>
        <v>0</v>
      </c>
      <c r="Z27" s="58"/>
      <c r="AA27" s="59"/>
      <c r="AB27" s="60"/>
      <c r="AC27" s="61"/>
    </row>
    <row r="28" spans="1:29" ht="16.5" thickTop="1" thickBot="1" x14ac:dyDescent="0.3">
      <c r="Z28" s="43" t="s">
        <v>22</v>
      </c>
      <c r="AA28" s="44">
        <f>COUNTIF(AA18:AA27,"*")</f>
        <v>0</v>
      </c>
    </row>
    <row r="29" spans="1:29" ht="15.75" thickTop="1" x14ac:dyDescent="0.25"/>
  </sheetData>
  <sheetProtection algorithmName="SHA-512" hashValue="B8Hq5ws+N64zc5AxtBu8sVrd5l8weS6ES1izMAehbks7xkeiw/kExm0FHkldOcC9kvClFaiGLMcbDGGWC0OBHA==" saltValue="TIXqGGvhsGKhRSCmMyncTw==" spinCount="100000" sheet="1" objects="1" scenarios="1" selectLockedCells="1"/>
  <autoFilter ref="A2:D2" xr:uid="{872F3A13-F978-491E-8CCF-B74883FA1A92}"/>
  <mergeCells count="12">
    <mergeCell ref="Z16:AC16"/>
    <mergeCell ref="A1:D1"/>
    <mergeCell ref="F1:I1"/>
    <mergeCell ref="K1:N1"/>
    <mergeCell ref="P1:S1"/>
    <mergeCell ref="U1:X1"/>
    <mergeCell ref="Z1:AC1"/>
    <mergeCell ref="A15:D15"/>
    <mergeCell ref="F15:I15"/>
    <mergeCell ref="K15:N15"/>
    <mergeCell ref="P15:S15"/>
    <mergeCell ref="U15:X15"/>
  </mergeCells>
  <dataValidations count="1">
    <dataValidation type="list" allowBlank="1" showInputMessage="1" showErrorMessage="1" sqref="D3:D12 I3:I12 N3:N12 S3:S12 X3:X12 AC3:AC12 D17:D26 I17:I26 N17:N26 S17:S26 X17:X26 AC18:AC27" xr:uid="{75D7822B-8DC8-4CFB-A169-4B670EA7A912}">
      <formula1>"4-6yrs, 6-11yrs, 11-16yrs"</formula1>
    </dataValidation>
  </dataValidation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856F51-DB9A-4BD2-8A6A-0271DFAC474A}">
  <dimension ref="A1:W35"/>
  <sheetViews>
    <sheetView workbookViewId="0">
      <selection activeCell="T5" sqref="T5"/>
    </sheetView>
  </sheetViews>
  <sheetFormatPr defaultRowHeight="15" outlineLevelRow="1" outlineLevelCol="3" x14ac:dyDescent="0.25"/>
  <cols>
    <col min="1" max="1" width="12.28515625" bestFit="1" customWidth="1"/>
    <col min="2" max="2" width="5.7109375" customWidth="1"/>
    <col min="3" max="3" width="18.85546875" bestFit="1" customWidth="1"/>
    <col min="4" max="4" width="5.7109375" customWidth="1"/>
    <col min="5" max="5" width="10.85546875" bestFit="1" customWidth="1"/>
    <col min="6" max="6" width="5.7109375" customWidth="1"/>
    <col min="7" max="7" width="7.28515625" customWidth="1" outlineLevel="3"/>
    <col min="8" max="8" width="5.7109375" customWidth="1" outlineLevel="3"/>
    <col min="9" max="9" width="8.85546875" customWidth="1" outlineLevel="3"/>
    <col min="10" max="10" width="5.7109375" customWidth="1" outlineLevel="3"/>
    <col min="11" max="11" width="13.7109375" customWidth="1" outlineLevel="2"/>
    <col min="12" max="12" width="5.7109375" customWidth="1" outlineLevel="2"/>
    <col min="13" max="13" width="10.28515625" customWidth="1" outlineLevel="2"/>
    <col min="14" max="14" width="5.7109375" customWidth="1" outlineLevel="2"/>
    <col min="15" max="15" width="11.85546875" style="1" bestFit="1" customWidth="1" outlineLevel="1"/>
    <col min="16" max="16" width="11.5703125" style="1" bestFit="1" customWidth="1" outlineLevel="1"/>
    <col min="17" max="17" width="11.5703125" style="1" customWidth="1"/>
    <col min="18" max="18" width="15.7109375" style="42" customWidth="1"/>
    <col min="19" max="19" width="5.7109375" customWidth="1"/>
    <col min="20" max="20" width="11.28515625" customWidth="1"/>
    <col min="21" max="21" width="11.42578125" customWidth="1"/>
    <col min="22" max="22" width="15.7109375" customWidth="1"/>
  </cols>
  <sheetData>
    <row r="1" spans="1:22" ht="21.75" thickBot="1" x14ac:dyDescent="0.3">
      <c r="A1" s="131" t="s">
        <v>9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1"/>
      <c r="Q1" s="131"/>
      <c r="R1" s="131"/>
      <c r="S1" s="131"/>
      <c r="T1" s="131"/>
      <c r="U1" s="131"/>
      <c r="V1" s="132"/>
    </row>
    <row r="2" spans="1:22" ht="15.75" x14ac:dyDescent="0.25">
      <c r="A2" s="117" t="s">
        <v>3</v>
      </c>
      <c r="B2" s="65"/>
      <c r="C2" s="117" t="s">
        <v>11</v>
      </c>
      <c r="D2" s="65"/>
      <c r="E2" s="117" t="s">
        <v>10</v>
      </c>
      <c r="F2" s="65"/>
      <c r="G2" s="120" t="s">
        <v>4</v>
      </c>
      <c r="H2" s="68"/>
      <c r="I2" s="117" t="s">
        <v>17</v>
      </c>
      <c r="J2" s="68"/>
      <c r="K2" s="117" t="s">
        <v>55</v>
      </c>
      <c r="L2" s="68"/>
      <c r="M2" s="117" t="s">
        <v>54</v>
      </c>
      <c r="N2" s="65"/>
      <c r="O2" s="120" t="s">
        <v>5</v>
      </c>
      <c r="P2" s="120" t="s">
        <v>6</v>
      </c>
      <c r="Q2" s="120" t="s">
        <v>7</v>
      </c>
      <c r="R2" s="120" t="s">
        <v>56</v>
      </c>
      <c r="S2" s="65"/>
      <c r="T2" s="122" t="s">
        <v>13</v>
      </c>
      <c r="U2" s="125" t="s">
        <v>14</v>
      </c>
      <c r="V2" s="127" t="s">
        <v>57</v>
      </c>
    </row>
    <row r="3" spans="1:22" ht="15.75" thickBot="1" x14ac:dyDescent="0.3">
      <c r="A3" s="118"/>
      <c r="B3" s="66"/>
      <c r="C3" s="118"/>
      <c r="D3" s="66"/>
      <c r="E3" s="118"/>
      <c r="F3" s="66"/>
      <c r="G3" s="121"/>
      <c r="H3" s="69"/>
      <c r="I3" s="118"/>
      <c r="J3" s="69"/>
      <c r="K3" s="118"/>
      <c r="L3" s="69"/>
      <c r="M3" s="118"/>
      <c r="N3" s="66"/>
      <c r="O3" s="112"/>
      <c r="P3" s="112"/>
      <c r="Q3" s="112"/>
      <c r="R3" s="112"/>
      <c r="S3" s="66"/>
      <c r="T3" s="123"/>
      <c r="U3" s="126"/>
      <c r="V3" s="128"/>
    </row>
    <row r="4" spans="1:22" ht="15.75" thickBot="1" x14ac:dyDescent="0.3">
      <c r="A4" s="119"/>
      <c r="B4" s="67"/>
      <c r="C4" s="119"/>
      <c r="D4" s="67"/>
      <c r="E4" s="119"/>
      <c r="F4" s="67"/>
      <c r="G4" s="72"/>
      <c r="H4" s="70"/>
      <c r="I4" s="119"/>
      <c r="J4" s="70"/>
      <c r="K4" s="119"/>
      <c r="L4" s="70"/>
      <c r="M4" s="119"/>
      <c r="N4" s="67"/>
      <c r="O4" s="113"/>
      <c r="P4" s="113"/>
      <c r="Q4" s="113"/>
      <c r="R4" s="113"/>
      <c r="S4" s="67"/>
      <c r="T4" s="124"/>
      <c r="U4" s="126"/>
      <c r="V4" s="128"/>
    </row>
    <row r="5" spans="1:22" outlineLevel="1" x14ac:dyDescent="0.25">
      <c r="A5" s="111" t="s">
        <v>2</v>
      </c>
      <c r="B5" s="6"/>
      <c r="C5" s="24"/>
      <c r="D5" s="9"/>
      <c r="E5" s="108"/>
      <c r="F5" s="6"/>
      <c r="G5" s="23">
        <f>G4</f>
        <v>0</v>
      </c>
      <c r="H5" s="9"/>
      <c r="I5" s="25"/>
      <c r="J5" s="9"/>
      <c r="K5" s="17" t="str">
        <f>IF(G5,I5*G5,"")</f>
        <v/>
      </c>
      <c r="L5" s="9"/>
      <c r="M5" s="25"/>
      <c r="N5" s="6"/>
      <c r="O5" s="18">
        <f>IF(M5,K5/M5,0)</f>
        <v>0</v>
      </c>
      <c r="P5" s="25"/>
      <c r="Q5" s="106" t="str">
        <f>IF(P5,(O5/P5)*0.5,"")</f>
        <v/>
      </c>
      <c r="R5" s="106" t="str">
        <f>IF(P5, (O5/2),"")</f>
        <v/>
      </c>
      <c r="S5" s="6"/>
      <c r="T5" s="71"/>
      <c r="U5" s="78">
        <f>IF(ISNUMBER((K5-(O5*T5))),(K5-(O5*T5)),0)</f>
        <v>0</v>
      </c>
      <c r="V5" s="109" t="str">
        <f>IF(T5,(R5*T5),"")</f>
        <v/>
      </c>
    </row>
    <row r="6" spans="1:22" outlineLevel="1" x14ac:dyDescent="0.25">
      <c r="A6" s="112"/>
      <c r="B6" s="7"/>
      <c r="C6" s="24"/>
      <c r="D6" s="10"/>
      <c r="E6" s="24"/>
      <c r="F6" s="7"/>
      <c r="G6" s="23">
        <f>G4</f>
        <v>0</v>
      </c>
      <c r="H6" s="10"/>
      <c r="I6" s="25"/>
      <c r="J6" s="10"/>
      <c r="K6" s="17" t="str">
        <f t="shared" ref="K6:K24" si="0">IF(G6,I6*G6,"")</f>
        <v/>
      </c>
      <c r="L6" s="10"/>
      <c r="M6" s="25"/>
      <c r="N6" s="7"/>
      <c r="O6" s="18">
        <f t="shared" ref="O6:O24" si="1">IF(M6,K6/M6,0)</f>
        <v>0</v>
      </c>
      <c r="P6" s="25"/>
      <c r="Q6" s="106" t="str">
        <f t="shared" ref="Q6:Q10" si="2">IF(O6, (N6/2),"")</f>
        <v/>
      </c>
      <c r="R6" s="106" t="str">
        <f t="shared" ref="R6:R10" si="3">IF(P6, (O6/2),"")</f>
        <v/>
      </c>
      <c r="S6" s="7"/>
      <c r="T6" s="71"/>
      <c r="U6" s="78">
        <f t="shared" ref="U6:U10" si="4">IF(ISNUMBER((K6-(O6*T6))),(K6-(O6*T6)),0)</f>
        <v>0</v>
      </c>
      <c r="V6" s="109" t="str">
        <f t="shared" ref="V6:V10" si="5">IF(T6,(R6*T6),"")</f>
        <v/>
      </c>
    </row>
    <row r="7" spans="1:22" outlineLevel="1" x14ac:dyDescent="0.25">
      <c r="A7" s="112"/>
      <c r="B7" s="7"/>
      <c r="C7" s="24"/>
      <c r="D7" s="10"/>
      <c r="E7" s="24"/>
      <c r="F7" s="7"/>
      <c r="G7" s="23">
        <f>G4</f>
        <v>0</v>
      </c>
      <c r="H7" s="10"/>
      <c r="I7" s="25"/>
      <c r="J7" s="10"/>
      <c r="K7" s="17" t="str">
        <f t="shared" si="0"/>
        <v/>
      </c>
      <c r="L7" s="10"/>
      <c r="M7" s="25"/>
      <c r="N7" s="7"/>
      <c r="O7" s="18">
        <f t="shared" si="1"/>
        <v>0</v>
      </c>
      <c r="P7" s="25"/>
      <c r="Q7" s="106" t="str">
        <f t="shared" si="2"/>
        <v/>
      </c>
      <c r="R7" s="106" t="str">
        <f t="shared" si="3"/>
        <v/>
      </c>
      <c r="S7" s="7"/>
      <c r="T7" s="71"/>
      <c r="U7" s="78">
        <f t="shared" si="4"/>
        <v>0</v>
      </c>
      <c r="V7" s="109" t="str">
        <f t="shared" si="5"/>
        <v/>
      </c>
    </row>
    <row r="8" spans="1:22" outlineLevel="1" x14ac:dyDescent="0.25">
      <c r="A8" s="112"/>
      <c r="B8" s="7"/>
      <c r="C8" s="24"/>
      <c r="D8" s="10"/>
      <c r="E8" s="24"/>
      <c r="F8" s="7"/>
      <c r="G8" s="23">
        <f>G4</f>
        <v>0</v>
      </c>
      <c r="H8" s="10"/>
      <c r="I8" s="25"/>
      <c r="J8" s="10"/>
      <c r="K8" s="17" t="str">
        <f t="shared" si="0"/>
        <v/>
      </c>
      <c r="L8" s="10"/>
      <c r="M8" s="25"/>
      <c r="N8" s="7"/>
      <c r="O8" s="18">
        <f t="shared" si="1"/>
        <v>0</v>
      </c>
      <c r="P8" s="25"/>
      <c r="Q8" s="106" t="str">
        <f t="shared" si="2"/>
        <v/>
      </c>
      <c r="R8" s="106" t="str">
        <f t="shared" si="3"/>
        <v/>
      </c>
      <c r="S8" s="7"/>
      <c r="T8" s="71"/>
      <c r="U8" s="78">
        <f t="shared" si="4"/>
        <v>0</v>
      </c>
      <c r="V8" s="109" t="str">
        <f t="shared" si="5"/>
        <v/>
      </c>
    </row>
    <row r="9" spans="1:22" outlineLevel="1" x14ac:dyDescent="0.25">
      <c r="A9" s="112"/>
      <c r="B9" s="7"/>
      <c r="C9" s="24"/>
      <c r="D9" s="10"/>
      <c r="E9" s="24"/>
      <c r="F9" s="7"/>
      <c r="G9" s="23">
        <f>G4</f>
        <v>0</v>
      </c>
      <c r="H9" s="10"/>
      <c r="I9" s="25"/>
      <c r="J9" s="10"/>
      <c r="K9" s="17" t="str">
        <f t="shared" si="0"/>
        <v/>
      </c>
      <c r="L9" s="10"/>
      <c r="M9" s="25"/>
      <c r="N9" s="7"/>
      <c r="O9" s="18">
        <f t="shared" si="1"/>
        <v>0</v>
      </c>
      <c r="P9" s="25"/>
      <c r="Q9" s="106" t="str">
        <f t="shared" si="2"/>
        <v/>
      </c>
      <c r="R9" s="106" t="str">
        <f t="shared" si="3"/>
        <v/>
      </c>
      <c r="S9" s="7"/>
      <c r="T9" s="71"/>
      <c r="U9" s="78">
        <f t="shared" si="4"/>
        <v>0</v>
      </c>
      <c r="V9" s="109" t="str">
        <f t="shared" si="5"/>
        <v/>
      </c>
    </row>
    <row r="10" spans="1:22" outlineLevel="1" x14ac:dyDescent="0.25">
      <c r="A10" s="113"/>
      <c r="B10" s="8"/>
      <c r="C10" s="24"/>
      <c r="D10" s="11"/>
      <c r="E10" s="24"/>
      <c r="F10" s="8"/>
      <c r="G10" s="23">
        <f>G4</f>
        <v>0</v>
      </c>
      <c r="H10" s="11"/>
      <c r="I10" s="25"/>
      <c r="J10" s="11"/>
      <c r="K10" s="17" t="str">
        <f t="shared" si="0"/>
        <v/>
      </c>
      <c r="L10" s="11"/>
      <c r="M10" s="25"/>
      <c r="N10" s="8"/>
      <c r="O10" s="18">
        <f t="shared" si="1"/>
        <v>0</v>
      </c>
      <c r="P10" s="25"/>
      <c r="Q10" s="106" t="str">
        <f t="shared" si="2"/>
        <v/>
      </c>
      <c r="R10" s="106" t="str">
        <f t="shared" si="3"/>
        <v/>
      </c>
      <c r="S10" s="8"/>
      <c r="T10" s="71"/>
      <c r="U10" s="78">
        <f t="shared" si="4"/>
        <v>0</v>
      </c>
      <c r="V10" s="109" t="str">
        <f t="shared" si="5"/>
        <v/>
      </c>
    </row>
    <row r="11" spans="1:22" ht="15.75" outlineLevel="1" x14ac:dyDescent="0.25">
      <c r="A11" s="4"/>
      <c r="B11" s="7"/>
      <c r="C11" s="10"/>
      <c r="D11" s="10"/>
      <c r="E11" s="10"/>
      <c r="F11" s="7"/>
      <c r="G11" s="13"/>
      <c r="H11" s="10"/>
      <c r="I11" s="10"/>
      <c r="J11" s="10"/>
      <c r="K11" s="20"/>
      <c r="L11" s="10"/>
      <c r="M11" s="10"/>
      <c r="N11" s="7"/>
      <c r="O11" s="19"/>
      <c r="P11" s="10"/>
      <c r="Q11" s="21"/>
      <c r="R11" s="21" t="str">
        <f t="shared" ref="R11:R24" si="6">IF(P11, (O11/2),"")</f>
        <v/>
      </c>
      <c r="S11" s="7"/>
      <c r="T11" s="97"/>
      <c r="U11" s="98"/>
      <c r="V11" s="22"/>
    </row>
    <row r="12" spans="1:22" outlineLevel="1" x14ac:dyDescent="0.25">
      <c r="A12" s="111" t="s">
        <v>0</v>
      </c>
      <c r="B12" s="6"/>
      <c r="C12" s="24"/>
      <c r="D12" s="9"/>
      <c r="E12" s="24"/>
      <c r="F12" s="6"/>
      <c r="G12" s="23">
        <f>G4</f>
        <v>0</v>
      </c>
      <c r="H12" s="9"/>
      <c r="I12" s="25"/>
      <c r="J12" s="9"/>
      <c r="K12" s="17" t="str">
        <f t="shared" si="0"/>
        <v/>
      </c>
      <c r="L12" s="9"/>
      <c r="M12" s="25"/>
      <c r="N12" s="6"/>
      <c r="O12" s="18">
        <f t="shared" si="1"/>
        <v>0</v>
      </c>
      <c r="P12" s="25"/>
      <c r="Q12" s="106" t="str">
        <f t="shared" ref="Q12:Q17" si="7">IF(O12, (N12/2),"")</f>
        <v/>
      </c>
      <c r="R12" s="106" t="str">
        <f t="shared" si="6"/>
        <v/>
      </c>
      <c r="S12" s="6"/>
      <c r="T12" s="71"/>
      <c r="U12" s="78">
        <f t="shared" ref="U12:U17" si="8">IF(ISNUMBER((K12-(O12*T12))),(K12-(O12*T12)),0)</f>
        <v>0</v>
      </c>
      <c r="V12" s="109" t="str">
        <f t="shared" ref="V12:V17" si="9">IF(T12,(R12*T12),"")</f>
        <v/>
      </c>
    </row>
    <row r="13" spans="1:22" outlineLevel="1" x14ac:dyDescent="0.25">
      <c r="A13" s="112"/>
      <c r="B13" s="7"/>
      <c r="C13" s="24"/>
      <c r="D13" s="10"/>
      <c r="E13" s="24"/>
      <c r="F13" s="7"/>
      <c r="G13" s="23">
        <f>G4</f>
        <v>0</v>
      </c>
      <c r="H13" s="10"/>
      <c r="I13" s="25"/>
      <c r="J13" s="10"/>
      <c r="K13" s="17" t="str">
        <f t="shared" si="0"/>
        <v/>
      </c>
      <c r="L13" s="10"/>
      <c r="M13" s="25"/>
      <c r="N13" s="7"/>
      <c r="O13" s="18">
        <f t="shared" si="1"/>
        <v>0</v>
      </c>
      <c r="P13" s="25"/>
      <c r="Q13" s="106" t="str">
        <f t="shared" si="7"/>
        <v/>
      </c>
      <c r="R13" s="106" t="str">
        <f t="shared" si="6"/>
        <v/>
      </c>
      <c r="S13" s="7"/>
      <c r="T13" s="71"/>
      <c r="U13" s="78">
        <f t="shared" si="8"/>
        <v>0</v>
      </c>
      <c r="V13" s="109" t="str">
        <f t="shared" si="9"/>
        <v/>
      </c>
    </row>
    <row r="14" spans="1:22" outlineLevel="1" x14ac:dyDescent="0.25">
      <c r="A14" s="112"/>
      <c r="B14" s="7"/>
      <c r="C14" s="24"/>
      <c r="D14" s="10"/>
      <c r="E14" s="24"/>
      <c r="F14" s="7"/>
      <c r="G14" s="23">
        <f>G4</f>
        <v>0</v>
      </c>
      <c r="H14" s="10"/>
      <c r="I14" s="25"/>
      <c r="J14" s="10"/>
      <c r="K14" s="17" t="str">
        <f t="shared" si="0"/>
        <v/>
      </c>
      <c r="L14" s="10"/>
      <c r="M14" s="25"/>
      <c r="N14" s="7"/>
      <c r="O14" s="18">
        <f t="shared" si="1"/>
        <v>0</v>
      </c>
      <c r="P14" s="25"/>
      <c r="Q14" s="106" t="str">
        <f t="shared" si="7"/>
        <v/>
      </c>
      <c r="R14" s="106" t="str">
        <f t="shared" si="6"/>
        <v/>
      </c>
      <c r="S14" s="7"/>
      <c r="T14" s="71"/>
      <c r="U14" s="78">
        <f t="shared" si="8"/>
        <v>0</v>
      </c>
      <c r="V14" s="109" t="str">
        <f t="shared" si="9"/>
        <v/>
      </c>
    </row>
    <row r="15" spans="1:22" outlineLevel="1" x14ac:dyDescent="0.25">
      <c r="A15" s="112"/>
      <c r="B15" s="7"/>
      <c r="C15" s="24"/>
      <c r="D15" s="10"/>
      <c r="E15" s="24"/>
      <c r="F15" s="7"/>
      <c r="G15" s="23">
        <f>G4</f>
        <v>0</v>
      </c>
      <c r="H15" s="10"/>
      <c r="I15" s="25"/>
      <c r="J15" s="10"/>
      <c r="K15" s="17" t="str">
        <f t="shared" si="0"/>
        <v/>
      </c>
      <c r="L15" s="10"/>
      <c r="M15" s="25"/>
      <c r="N15" s="7"/>
      <c r="O15" s="18">
        <f t="shared" si="1"/>
        <v>0</v>
      </c>
      <c r="P15" s="25"/>
      <c r="Q15" s="106" t="str">
        <f t="shared" si="7"/>
        <v/>
      </c>
      <c r="R15" s="106" t="str">
        <f t="shared" si="6"/>
        <v/>
      </c>
      <c r="S15" s="7"/>
      <c r="T15" s="71"/>
      <c r="U15" s="78">
        <f t="shared" si="8"/>
        <v>0</v>
      </c>
      <c r="V15" s="109" t="str">
        <f t="shared" si="9"/>
        <v/>
      </c>
    </row>
    <row r="16" spans="1:22" outlineLevel="1" x14ac:dyDescent="0.25">
      <c r="A16" s="112"/>
      <c r="B16" s="7"/>
      <c r="C16" s="24"/>
      <c r="D16" s="10"/>
      <c r="E16" s="24"/>
      <c r="F16" s="7"/>
      <c r="G16" s="23">
        <f>G4</f>
        <v>0</v>
      </c>
      <c r="H16" s="10"/>
      <c r="I16" s="25"/>
      <c r="J16" s="10"/>
      <c r="K16" s="17" t="str">
        <f t="shared" si="0"/>
        <v/>
      </c>
      <c r="L16" s="10"/>
      <c r="M16" s="25"/>
      <c r="N16" s="7"/>
      <c r="O16" s="18">
        <f t="shared" si="1"/>
        <v>0</v>
      </c>
      <c r="P16" s="25"/>
      <c r="Q16" s="106" t="str">
        <f t="shared" si="7"/>
        <v/>
      </c>
      <c r="R16" s="106" t="str">
        <f t="shared" si="6"/>
        <v/>
      </c>
      <c r="S16" s="7"/>
      <c r="T16" s="71"/>
      <c r="U16" s="78">
        <f t="shared" si="8"/>
        <v>0</v>
      </c>
      <c r="V16" s="109" t="str">
        <f t="shared" si="9"/>
        <v/>
      </c>
    </row>
    <row r="17" spans="1:23" outlineLevel="1" x14ac:dyDescent="0.25">
      <c r="A17" s="113"/>
      <c r="B17" s="8"/>
      <c r="C17" s="24"/>
      <c r="D17" s="11"/>
      <c r="E17" s="24"/>
      <c r="F17" s="8"/>
      <c r="G17" s="23">
        <f>G4</f>
        <v>0</v>
      </c>
      <c r="H17" s="11"/>
      <c r="I17" s="25"/>
      <c r="J17" s="11"/>
      <c r="K17" s="17" t="str">
        <f t="shared" si="0"/>
        <v/>
      </c>
      <c r="L17" s="11"/>
      <c r="M17" s="25"/>
      <c r="N17" s="8"/>
      <c r="O17" s="18">
        <f t="shared" si="1"/>
        <v>0</v>
      </c>
      <c r="P17" s="25"/>
      <c r="Q17" s="106" t="str">
        <f t="shared" si="7"/>
        <v/>
      </c>
      <c r="R17" s="106" t="str">
        <f t="shared" si="6"/>
        <v/>
      </c>
      <c r="S17" s="8"/>
      <c r="T17" s="71"/>
      <c r="U17" s="78">
        <f t="shared" si="8"/>
        <v>0</v>
      </c>
      <c r="V17" s="109" t="str">
        <f t="shared" si="9"/>
        <v/>
      </c>
    </row>
    <row r="18" spans="1:23" ht="15.75" outlineLevel="1" x14ac:dyDescent="0.25">
      <c r="A18" s="4"/>
      <c r="B18" s="7"/>
      <c r="C18" s="10"/>
      <c r="D18" s="10"/>
      <c r="E18" s="10"/>
      <c r="F18" s="7"/>
      <c r="G18" s="13"/>
      <c r="H18" s="10"/>
      <c r="I18" s="10"/>
      <c r="J18" s="10"/>
      <c r="K18" s="20"/>
      <c r="L18" s="10"/>
      <c r="M18" s="10"/>
      <c r="N18" s="7"/>
      <c r="O18" s="19"/>
      <c r="P18" s="10"/>
      <c r="Q18" s="21"/>
      <c r="R18" s="21" t="str">
        <f t="shared" si="6"/>
        <v/>
      </c>
      <c r="S18" s="7"/>
      <c r="T18" s="7"/>
      <c r="U18" s="98"/>
      <c r="V18" s="22"/>
    </row>
    <row r="19" spans="1:23" outlineLevel="1" x14ac:dyDescent="0.25">
      <c r="A19" s="111" t="s">
        <v>1</v>
      </c>
      <c r="B19" s="6"/>
      <c r="C19" s="24"/>
      <c r="D19" s="9"/>
      <c r="E19" s="24"/>
      <c r="F19" s="6"/>
      <c r="G19" s="23">
        <f>G4</f>
        <v>0</v>
      </c>
      <c r="H19" s="9"/>
      <c r="I19" s="25"/>
      <c r="J19" s="9"/>
      <c r="K19" s="17" t="str">
        <f t="shared" si="0"/>
        <v/>
      </c>
      <c r="L19" s="9"/>
      <c r="M19" s="25"/>
      <c r="N19" s="6"/>
      <c r="O19" s="18">
        <f t="shared" si="1"/>
        <v>0</v>
      </c>
      <c r="P19" s="25"/>
      <c r="Q19" s="106" t="str">
        <f t="shared" ref="Q19:Q24" si="10">IF(O19, (N19/2),"")</f>
        <v/>
      </c>
      <c r="R19" s="106" t="str">
        <f t="shared" si="6"/>
        <v/>
      </c>
      <c r="S19" s="6"/>
      <c r="T19" s="71"/>
      <c r="U19" s="78">
        <f t="shared" ref="U19:U24" si="11">IF(ISNUMBER((K19-(O19*T19))),(K19-(O19*T19)),0)</f>
        <v>0</v>
      </c>
      <c r="V19" s="109" t="str">
        <f t="shared" ref="V19:V24" si="12">IF(T19,(R19*T19),"")</f>
        <v/>
      </c>
    </row>
    <row r="20" spans="1:23" outlineLevel="1" x14ac:dyDescent="0.25">
      <c r="A20" s="112"/>
      <c r="B20" s="7"/>
      <c r="C20" s="24"/>
      <c r="D20" s="10"/>
      <c r="E20" s="24"/>
      <c r="F20" s="7"/>
      <c r="G20" s="23">
        <f>G4</f>
        <v>0</v>
      </c>
      <c r="H20" s="10"/>
      <c r="I20" s="25"/>
      <c r="J20" s="10"/>
      <c r="K20" s="17" t="str">
        <f t="shared" si="0"/>
        <v/>
      </c>
      <c r="L20" s="10"/>
      <c r="M20" s="25"/>
      <c r="N20" s="7"/>
      <c r="O20" s="18">
        <f t="shared" si="1"/>
        <v>0</v>
      </c>
      <c r="P20" s="25"/>
      <c r="Q20" s="106" t="str">
        <f t="shared" si="10"/>
        <v/>
      </c>
      <c r="R20" s="106" t="str">
        <f t="shared" si="6"/>
        <v/>
      </c>
      <c r="S20" s="7"/>
      <c r="T20" s="71"/>
      <c r="U20" s="78">
        <f t="shared" si="11"/>
        <v>0</v>
      </c>
      <c r="V20" s="109" t="str">
        <f t="shared" si="12"/>
        <v/>
      </c>
    </row>
    <row r="21" spans="1:23" outlineLevel="1" x14ac:dyDescent="0.25">
      <c r="A21" s="112"/>
      <c r="B21" s="7"/>
      <c r="C21" s="24"/>
      <c r="D21" s="10"/>
      <c r="E21" s="24"/>
      <c r="F21" s="7"/>
      <c r="G21" s="23">
        <f>G4</f>
        <v>0</v>
      </c>
      <c r="H21" s="10"/>
      <c r="I21" s="25"/>
      <c r="J21" s="10"/>
      <c r="K21" s="17" t="str">
        <f t="shared" si="0"/>
        <v/>
      </c>
      <c r="L21" s="10"/>
      <c r="M21" s="25"/>
      <c r="N21" s="7"/>
      <c r="O21" s="18">
        <f t="shared" si="1"/>
        <v>0</v>
      </c>
      <c r="P21" s="25"/>
      <c r="Q21" s="106" t="str">
        <f t="shared" si="10"/>
        <v/>
      </c>
      <c r="R21" s="106" t="str">
        <f t="shared" si="6"/>
        <v/>
      </c>
      <c r="S21" s="7"/>
      <c r="T21" s="71"/>
      <c r="U21" s="78">
        <f t="shared" si="11"/>
        <v>0</v>
      </c>
      <c r="V21" s="109" t="str">
        <f t="shared" si="12"/>
        <v/>
      </c>
    </row>
    <row r="22" spans="1:23" outlineLevel="1" x14ac:dyDescent="0.25">
      <c r="A22" s="112"/>
      <c r="B22" s="7"/>
      <c r="C22" s="24"/>
      <c r="D22" s="10"/>
      <c r="E22" s="24"/>
      <c r="F22" s="7"/>
      <c r="G22" s="23">
        <f>G4</f>
        <v>0</v>
      </c>
      <c r="H22" s="10"/>
      <c r="I22" s="25"/>
      <c r="J22" s="10"/>
      <c r="K22" s="17" t="str">
        <f t="shared" si="0"/>
        <v/>
      </c>
      <c r="L22" s="10"/>
      <c r="M22" s="25"/>
      <c r="N22" s="7"/>
      <c r="O22" s="18">
        <f t="shared" si="1"/>
        <v>0</v>
      </c>
      <c r="P22" s="25"/>
      <c r="Q22" s="106" t="str">
        <f t="shared" si="10"/>
        <v/>
      </c>
      <c r="R22" s="106" t="str">
        <f t="shared" si="6"/>
        <v/>
      </c>
      <c r="S22" s="7"/>
      <c r="T22" s="71"/>
      <c r="U22" s="78">
        <f t="shared" si="11"/>
        <v>0</v>
      </c>
      <c r="V22" s="109" t="str">
        <f t="shared" si="12"/>
        <v/>
      </c>
    </row>
    <row r="23" spans="1:23" outlineLevel="1" x14ac:dyDescent="0.25">
      <c r="A23" s="112"/>
      <c r="B23" s="7"/>
      <c r="C23" s="24"/>
      <c r="D23" s="10"/>
      <c r="E23" s="24"/>
      <c r="F23" s="7"/>
      <c r="G23" s="23">
        <f>G4</f>
        <v>0</v>
      </c>
      <c r="H23" s="10"/>
      <c r="I23" s="25"/>
      <c r="J23" s="10"/>
      <c r="K23" s="17" t="str">
        <f t="shared" si="0"/>
        <v/>
      </c>
      <c r="L23" s="10"/>
      <c r="M23" s="25"/>
      <c r="N23" s="7"/>
      <c r="O23" s="18">
        <f t="shared" si="1"/>
        <v>0</v>
      </c>
      <c r="P23" s="25"/>
      <c r="Q23" s="106" t="str">
        <f t="shared" si="10"/>
        <v/>
      </c>
      <c r="R23" s="106" t="str">
        <f t="shared" si="6"/>
        <v/>
      </c>
      <c r="S23" s="7"/>
      <c r="T23" s="71"/>
      <c r="U23" s="78">
        <f t="shared" si="11"/>
        <v>0</v>
      </c>
      <c r="V23" s="109" t="str">
        <f t="shared" si="12"/>
        <v/>
      </c>
    </row>
    <row r="24" spans="1:23" outlineLevel="1" x14ac:dyDescent="0.25">
      <c r="A24" s="113"/>
      <c r="B24" s="8"/>
      <c r="C24" s="24"/>
      <c r="D24" s="11"/>
      <c r="E24" s="24"/>
      <c r="F24" s="8"/>
      <c r="G24" s="23">
        <f>G4</f>
        <v>0</v>
      </c>
      <c r="H24" s="8"/>
      <c r="I24" s="25"/>
      <c r="J24" s="8"/>
      <c r="K24" s="17" t="str">
        <f t="shared" si="0"/>
        <v/>
      </c>
      <c r="L24" s="8"/>
      <c r="M24" s="25"/>
      <c r="N24" s="8"/>
      <c r="O24" s="18">
        <f t="shared" si="1"/>
        <v>0</v>
      </c>
      <c r="P24" s="25"/>
      <c r="Q24" s="106" t="str">
        <f t="shared" si="10"/>
        <v/>
      </c>
      <c r="R24" s="106" t="str">
        <f t="shared" si="6"/>
        <v/>
      </c>
      <c r="S24" s="8"/>
      <c r="T24" s="71"/>
      <c r="U24" s="78">
        <f t="shared" si="11"/>
        <v>0</v>
      </c>
      <c r="V24" s="109" t="str">
        <f t="shared" si="12"/>
        <v/>
      </c>
    </row>
    <row r="25" spans="1:23" ht="15.75" outlineLevel="1" thickBot="1" x14ac:dyDescent="0.3">
      <c r="A25" s="15"/>
      <c r="B25" s="7"/>
      <c r="C25" s="7"/>
      <c r="D25" s="7"/>
      <c r="E25" s="7"/>
      <c r="F25" s="7"/>
      <c r="G25" s="14"/>
      <c r="H25" s="7"/>
      <c r="I25" s="7"/>
      <c r="J25" s="7"/>
      <c r="K25" s="14"/>
      <c r="L25" s="7"/>
      <c r="M25" s="7"/>
      <c r="N25" s="7"/>
      <c r="O25" s="13"/>
      <c r="P25" s="10"/>
      <c r="Q25" s="13"/>
      <c r="R25" s="13"/>
      <c r="S25" s="7"/>
      <c r="T25" s="7"/>
      <c r="U25" s="93"/>
      <c r="V25" s="95"/>
    </row>
    <row r="26" spans="1:23" ht="16.5" thickBot="1" x14ac:dyDescent="0.3">
      <c r="A26" s="5" t="s">
        <v>8</v>
      </c>
      <c r="B26" s="16"/>
      <c r="C26" s="16"/>
      <c r="D26" s="16"/>
      <c r="E26" s="16"/>
      <c r="F26" s="16"/>
      <c r="G26" s="73">
        <f>G4</f>
        <v>0</v>
      </c>
      <c r="H26" s="77"/>
      <c r="I26" s="45">
        <f>SUM(I5:I24)</f>
        <v>0</v>
      </c>
      <c r="J26" s="77"/>
      <c r="K26" s="74">
        <f>SUM(K5:K24)</f>
        <v>0</v>
      </c>
      <c r="L26" s="77"/>
      <c r="M26" s="75">
        <f>SUM(M5:M24)</f>
        <v>0</v>
      </c>
      <c r="N26" s="77"/>
      <c r="O26" s="74">
        <f>SUM(O5:O24)</f>
        <v>0</v>
      </c>
      <c r="P26" s="76">
        <f>SUM(P5:P24)</f>
        <v>0</v>
      </c>
      <c r="Q26" s="107">
        <f>SUM(Q5:Q24)</f>
        <v>0</v>
      </c>
      <c r="R26" s="107">
        <f>SUM(R5:R24)</f>
        <v>0</v>
      </c>
      <c r="S26" s="77"/>
      <c r="T26" s="77"/>
      <c r="U26" s="94" cm="1">
        <f t="array" ref="U26">SUM(IF(ISERROR(U5:U24),"",U5:U24))</f>
        <v>0</v>
      </c>
      <c r="V26" s="110">
        <f>SUM(V5:V24)</f>
        <v>0</v>
      </c>
    </row>
    <row r="27" spans="1:23" ht="15.75" thickBot="1" x14ac:dyDescent="0.3">
      <c r="I27" s="2"/>
    </row>
    <row r="28" spans="1:23" ht="16.5" thickBot="1" x14ac:dyDescent="0.3">
      <c r="I28" s="45">
        <f>(Registrations!B151+'Monthly Adds'!B23+'Monthly Adds'!B47+'Monthly Adds'!H23+'Monthly Adds'!H47+'Monthly Adds'!N23+'Monthly Adds'!N47+'Monthly Adds'!T23+'Monthly Adds'!T47+'Monthly Adds'!Z23+'Monthly Adds'!Z47+'Monthly Adds'!AF23+'Monthly Adds'!AF48-'Monthly Subs'!B13-'Monthly Subs'!B27-'Monthly Subs'!G13-'Monthly Subs'!G27-'Monthly Subs'!L13-'Monthly Subs'!L27-'Monthly Subs'!Q13-'Monthly Subs'!Q27-'Monthly Subs'!V13-'Monthly Subs'!V27-'Monthly Subs'!AA13-'Monthly Subs'!AA28)</f>
        <v>0</v>
      </c>
      <c r="K28" s="2"/>
      <c r="W28" t="s">
        <v>60</v>
      </c>
    </row>
    <row r="32" spans="1:23" x14ac:dyDescent="0.25">
      <c r="T32" s="114" t="s">
        <v>59</v>
      </c>
      <c r="U32" s="114"/>
      <c r="V32" s="114"/>
    </row>
    <row r="34" spans="5:13" x14ac:dyDescent="0.25">
      <c r="E34" s="114" t="s">
        <v>58</v>
      </c>
      <c r="F34" s="114"/>
      <c r="G34" s="114"/>
      <c r="H34" s="114"/>
      <c r="I34" s="114"/>
      <c r="J34" s="114"/>
      <c r="K34" s="114"/>
      <c r="L34" s="114"/>
      <c r="M34" s="114"/>
    </row>
    <row r="35" spans="5:13" x14ac:dyDescent="0.25">
      <c r="G35" s="114" t="s">
        <v>25</v>
      </c>
      <c r="H35" s="114"/>
      <c r="I35" s="114"/>
      <c r="J35" s="114"/>
      <c r="K35" s="114"/>
    </row>
  </sheetData>
  <sheetProtection algorithmName="SHA-512" hashValue="5h7e4ZWOTNOeoFjgKFLE4nxJsIVRhNhEMXA3/BGF8qtr8887vymC1bp43+NCN1R1XI3EbIL186bpwS0pTvSkiQ==" saltValue="onmVrqt/UbmhLr7SGfpl8g==" spinCount="100000" sheet="1" selectLockedCells="1"/>
  <mergeCells count="21">
    <mergeCell ref="A1:V1"/>
    <mergeCell ref="A5:A10"/>
    <mergeCell ref="A12:A17"/>
    <mergeCell ref="M2:M4"/>
    <mergeCell ref="O2:O4"/>
    <mergeCell ref="P2:P4"/>
    <mergeCell ref="Q2:Q4"/>
    <mergeCell ref="R2:R4"/>
    <mergeCell ref="T2:T4"/>
    <mergeCell ref="U2:U4"/>
    <mergeCell ref="T32:V32"/>
    <mergeCell ref="G35:K35"/>
    <mergeCell ref="A2:A4"/>
    <mergeCell ref="C2:C4"/>
    <mergeCell ref="E2:E4"/>
    <mergeCell ref="I2:I4"/>
    <mergeCell ref="K2:K4"/>
    <mergeCell ref="A19:A24"/>
    <mergeCell ref="E34:M34"/>
    <mergeCell ref="V2:V4"/>
    <mergeCell ref="G2:G3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7E4A6F-8C23-4FE9-9D5D-CEEADA26423B}">
  <dimension ref="A1:W35"/>
  <sheetViews>
    <sheetView workbookViewId="0">
      <selection activeCell="G4" sqref="G4"/>
    </sheetView>
  </sheetViews>
  <sheetFormatPr defaultRowHeight="15" outlineLevelRow="1" outlineLevelCol="3" x14ac:dyDescent="0.25"/>
  <cols>
    <col min="1" max="1" width="12.28515625" bestFit="1" customWidth="1"/>
    <col min="2" max="2" width="5.7109375" customWidth="1"/>
    <col min="3" max="3" width="18.85546875" bestFit="1" customWidth="1"/>
    <col min="4" max="4" width="5.7109375" customWidth="1"/>
    <col min="5" max="5" width="10.85546875" bestFit="1" customWidth="1"/>
    <col min="6" max="6" width="5.7109375" customWidth="1"/>
    <col min="7" max="7" width="7.28515625" customWidth="1" outlineLevel="3"/>
    <col min="8" max="8" width="5.7109375" customWidth="1" outlineLevel="3"/>
    <col min="9" max="9" width="8.85546875" customWidth="1" outlineLevel="3"/>
    <col min="10" max="10" width="5.7109375" customWidth="1" outlineLevel="3"/>
    <col min="11" max="11" width="13.7109375" customWidth="1" outlineLevel="2"/>
    <col min="12" max="12" width="5.7109375" customWidth="1" outlineLevel="2"/>
    <col min="13" max="13" width="10.28515625" customWidth="1" outlineLevel="2"/>
    <col min="14" max="14" width="5.7109375" customWidth="1" outlineLevel="2"/>
    <col min="15" max="15" width="11.85546875" style="62" bestFit="1" customWidth="1" outlineLevel="1"/>
    <col min="16" max="16" width="11.5703125" style="62" bestFit="1" customWidth="1" outlineLevel="1"/>
    <col min="17" max="17" width="11.5703125" style="62" customWidth="1"/>
    <col min="18" max="18" width="15.7109375" style="62" customWidth="1"/>
    <col min="19" max="19" width="5.7109375" customWidth="1"/>
    <col min="20" max="20" width="11.28515625" customWidth="1"/>
    <col min="21" max="21" width="11.42578125" customWidth="1"/>
    <col min="22" max="22" width="15.7109375" customWidth="1"/>
  </cols>
  <sheetData>
    <row r="1" spans="1:22" ht="21.75" thickBot="1" x14ac:dyDescent="0.3">
      <c r="A1" s="131" t="s">
        <v>9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1"/>
      <c r="Q1" s="131"/>
      <c r="R1" s="131"/>
      <c r="S1" s="131"/>
      <c r="T1" s="131"/>
      <c r="U1" s="131"/>
      <c r="V1" s="132"/>
    </row>
    <row r="2" spans="1:22" ht="15.75" x14ac:dyDescent="0.25">
      <c r="A2" s="117" t="s">
        <v>3</v>
      </c>
      <c r="B2" s="65"/>
      <c r="C2" s="117" t="s">
        <v>11</v>
      </c>
      <c r="D2" s="65"/>
      <c r="E2" s="117" t="s">
        <v>10</v>
      </c>
      <c r="F2" s="65"/>
      <c r="G2" s="120" t="s">
        <v>4</v>
      </c>
      <c r="H2" s="68"/>
      <c r="I2" s="117" t="s">
        <v>17</v>
      </c>
      <c r="J2" s="68"/>
      <c r="K2" s="117" t="s">
        <v>55</v>
      </c>
      <c r="L2" s="68"/>
      <c r="M2" s="117" t="s">
        <v>54</v>
      </c>
      <c r="N2" s="65"/>
      <c r="O2" s="120" t="s">
        <v>5</v>
      </c>
      <c r="P2" s="120" t="s">
        <v>6</v>
      </c>
      <c r="Q2" s="120" t="s">
        <v>7</v>
      </c>
      <c r="R2" s="120" t="s">
        <v>56</v>
      </c>
      <c r="S2" s="65"/>
      <c r="T2" s="122" t="s">
        <v>13</v>
      </c>
      <c r="U2" s="125" t="s">
        <v>14</v>
      </c>
      <c r="V2" s="127" t="s">
        <v>57</v>
      </c>
    </row>
    <row r="3" spans="1:22" ht="15.75" thickBot="1" x14ac:dyDescent="0.3">
      <c r="A3" s="118"/>
      <c r="B3" s="66"/>
      <c r="C3" s="118"/>
      <c r="D3" s="66"/>
      <c r="E3" s="118"/>
      <c r="F3" s="66"/>
      <c r="G3" s="121"/>
      <c r="H3" s="69"/>
      <c r="I3" s="118"/>
      <c r="J3" s="69"/>
      <c r="K3" s="118"/>
      <c r="L3" s="69"/>
      <c r="M3" s="118"/>
      <c r="N3" s="66"/>
      <c r="O3" s="112"/>
      <c r="P3" s="112"/>
      <c r="Q3" s="112"/>
      <c r="R3" s="112"/>
      <c r="S3" s="66"/>
      <c r="T3" s="123"/>
      <c r="U3" s="126"/>
      <c r="V3" s="128"/>
    </row>
    <row r="4" spans="1:22" ht="15.75" thickBot="1" x14ac:dyDescent="0.3">
      <c r="A4" s="119"/>
      <c r="B4" s="67"/>
      <c r="C4" s="119"/>
      <c r="D4" s="67"/>
      <c r="E4" s="119"/>
      <c r="F4" s="67"/>
      <c r="G4" s="72"/>
      <c r="H4" s="70"/>
      <c r="I4" s="119"/>
      <c r="J4" s="70"/>
      <c r="K4" s="119"/>
      <c r="L4" s="70"/>
      <c r="M4" s="119"/>
      <c r="N4" s="67"/>
      <c r="O4" s="113"/>
      <c r="P4" s="113"/>
      <c r="Q4" s="113"/>
      <c r="R4" s="113"/>
      <c r="S4" s="67"/>
      <c r="T4" s="124"/>
      <c r="U4" s="126"/>
      <c r="V4" s="128"/>
    </row>
    <row r="5" spans="1:22" outlineLevel="1" x14ac:dyDescent="0.25">
      <c r="A5" s="111" t="s">
        <v>2</v>
      </c>
      <c r="B5" s="6"/>
      <c r="C5" s="24"/>
      <c r="D5" s="9"/>
      <c r="E5" s="24"/>
      <c r="F5" s="6"/>
      <c r="G5" s="23">
        <f>G4</f>
        <v>0</v>
      </c>
      <c r="H5" s="9"/>
      <c r="I5" s="25"/>
      <c r="J5" s="9"/>
      <c r="K5" s="17" t="str">
        <f>IF(G5,I5*G5,"")</f>
        <v/>
      </c>
      <c r="L5" s="9"/>
      <c r="M5" s="25"/>
      <c r="N5" s="6"/>
      <c r="O5" s="18" t="str">
        <f>IF(M5,K5/M5,"")</f>
        <v/>
      </c>
      <c r="P5" s="25"/>
      <c r="Q5" s="106" t="str">
        <f>IF(P5,(O5/P5)*0.5,"")</f>
        <v/>
      </c>
      <c r="R5" s="106" t="str">
        <f>IF(P5, (O5/2),"")</f>
        <v/>
      </c>
      <c r="S5" s="6"/>
      <c r="T5" s="71"/>
      <c r="U5" s="78">
        <f>IF(ISNUMBER((K5-(O5*T5))),(K5-(O5*T5)),0)</f>
        <v>0</v>
      </c>
      <c r="V5" s="109" t="str">
        <f>IF(T5,(R5*T5),"")</f>
        <v/>
      </c>
    </row>
    <row r="6" spans="1:22" outlineLevel="1" x14ac:dyDescent="0.25">
      <c r="A6" s="112"/>
      <c r="B6" s="7"/>
      <c r="C6" s="24"/>
      <c r="D6" s="10"/>
      <c r="E6" s="24"/>
      <c r="F6" s="7"/>
      <c r="G6" s="23">
        <f>G4</f>
        <v>0</v>
      </c>
      <c r="H6" s="10"/>
      <c r="I6" s="25"/>
      <c r="J6" s="10"/>
      <c r="K6" s="17" t="str">
        <f t="shared" ref="K6:K24" si="0">IF(G6,I6*G6,"")</f>
        <v/>
      </c>
      <c r="L6" s="10"/>
      <c r="M6" s="25"/>
      <c r="N6" s="7"/>
      <c r="O6" s="18" t="str">
        <f t="shared" ref="O6:O24" si="1">IF(M6,K6/M6,"")</f>
        <v/>
      </c>
      <c r="P6" s="25"/>
      <c r="Q6" s="106" t="str">
        <f t="shared" ref="Q6:Q10" si="2">IF(P6,(O6/P6)*0.5,"")</f>
        <v/>
      </c>
      <c r="R6" s="106" t="str">
        <f t="shared" ref="R6:R10" si="3">IF(P6, (O6/2),"")</f>
        <v/>
      </c>
      <c r="S6" s="7"/>
      <c r="T6" s="71"/>
      <c r="U6" s="78">
        <f t="shared" ref="U6:U10" si="4">IF(ISNUMBER((K6-(O6*T6))),(K6-(O6*T6)),0)</f>
        <v>0</v>
      </c>
      <c r="V6" s="109" t="str">
        <f t="shared" ref="V6:V10" si="5">IF(T6,(R6*T6),"")</f>
        <v/>
      </c>
    </row>
    <row r="7" spans="1:22" outlineLevel="1" x14ac:dyDescent="0.25">
      <c r="A7" s="112"/>
      <c r="B7" s="7"/>
      <c r="C7" s="24"/>
      <c r="D7" s="10"/>
      <c r="E7" s="24"/>
      <c r="F7" s="7"/>
      <c r="G7" s="23">
        <f>G4</f>
        <v>0</v>
      </c>
      <c r="H7" s="10"/>
      <c r="I7" s="25"/>
      <c r="J7" s="10"/>
      <c r="K7" s="17" t="str">
        <f t="shared" si="0"/>
        <v/>
      </c>
      <c r="L7" s="10"/>
      <c r="M7" s="25"/>
      <c r="N7" s="7"/>
      <c r="O7" s="18" t="str">
        <f t="shared" si="1"/>
        <v/>
      </c>
      <c r="P7" s="25"/>
      <c r="Q7" s="106" t="str">
        <f t="shared" si="2"/>
        <v/>
      </c>
      <c r="R7" s="106" t="str">
        <f t="shared" si="3"/>
        <v/>
      </c>
      <c r="S7" s="7"/>
      <c r="T7" s="71"/>
      <c r="U7" s="78">
        <f t="shared" si="4"/>
        <v>0</v>
      </c>
      <c r="V7" s="109" t="str">
        <f t="shared" si="5"/>
        <v/>
      </c>
    </row>
    <row r="8" spans="1:22" outlineLevel="1" x14ac:dyDescent="0.25">
      <c r="A8" s="112"/>
      <c r="B8" s="7"/>
      <c r="C8" s="24"/>
      <c r="D8" s="10"/>
      <c r="E8" s="24"/>
      <c r="F8" s="7"/>
      <c r="G8" s="23">
        <f>G4</f>
        <v>0</v>
      </c>
      <c r="H8" s="10"/>
      <c r="I8" s="25"/>
      <c r="J8" s="10"/>
      <c r="K8" s="17" t="str">
        <f t="shared" si="0"/>
        <v/>
      </c>
      <c r="L8" s="10"/>
      <c r="M8" s="25"/>
      <c r="N8" s="7"/>
      <c r="O8" s="18" t="str">
        <f t="shared" si="1"/>
        <v/>
      </c>
      <c r="P8" s="25"/>
      <c r="Q8" s="106" t="str">
        <f t="shared" si="2"/>
        <v/>
      </c>
      <c r="R8" s="106" t="str">
        <f t="shared" si="3"/>
        <v/>
      </c>
      <c r="S8" s="7"/>
      <c r="T8" s="71"/>
      <c r="U8" s="78">
        <f t="shared" si="4"/>
        <v>0</v>
      </c>
      <c r="V8" s="109" t="str">
        <f t="shared" si="5"/>
        <v/>
      </c>
    </row>
    <row r="9" spans="1:22" outlineLevel="1" x14ac:dyDescent="0.25">
      <c r="A9" s="112"/>
      <c r="B9" s="7"/>
      <c r="C9" s="24"/>
      <c r="D9" s="10"/>
      <c r="E9" s="24"/>
      <c r="F9" s="7"/>
      <c r="G9" s="23">
        <f>G4</f>
        <v>0</v>
      </c>
      <c r="H9" s="10"/>
      <c r="I9" s="25"/>
      <c r="J9" s="10"/>
      <c r="K9" s="17" t="str">
        <f t="shared" si="0"/>
        <v/>
      </c>
      <c r="L9" s="10"/>
      <c r="M9" s="25"/>
      <c r="N9" s="7"/>
      <c r="O9" s="18" t="str">
        <f t="shared" si="1"/>
        <v/>
      </c>
      <c r="P9" s="25"/>
      <c r="Q9" s="106" t="str">
        <f t="shared" si="2"/>
        <v/>
      </c>
      <c r="R9" s="106" t="str">
        <f t="shared" si="3"/>
        <v/>
      </c>
      <c r="S9" s="7"/>
      <c r="T9" s="71"/>
      <c r="U9" s="78">
        <f t="shared" si="4"/>
        <v>0</v>
      </c>
      <c r="V9" s="109" t="str">
        <f t="shared" si="5"/>
        <v/>
      </c>
    </row>
    <row r="10" spans="1:22" outlineLevel="1" x14ac:dyDescent="0.25">
      <c r="A10" s="113"/>
      <c r="B10" s="8"/>
      <c r="C10" s="24"/>
      <c r="D10" s="11"/>
      <c r="E10" s="24"/>
      <c r="F10" s="8"/>
      <c r="G10" s="23">
        <f>G4</f>
        <v>0</v>
      </c>
      <c r="H10" s="11"/>
      <c r="I10" s="25"/>
      <c r="J10" s="11"/>
      <c r="K10" s="17" t="str">
        <f t="shared" si="0"/>
        <v/>
      </c>
      <c r="L10" s="11"/>
      <c r="M10" s="25"/>
      <c r="N10" s="8"/>
      <c r="O10" s="18" t="str">
        <f t="shared" si="1"/>
        <v/>
      </c>
      <c r="P10" s="25"/>
      <c r="Q10" s="106" t="str">
        <f t="shared" si="2"/>
        <v/>
      </c>
      <c r="R10" s="106" t="str">
        <f t="shared" si="3"/>
        <v/>
      </c>
      <c r="S10" s="8"/>
      <c r="T10" s="71"/>
      <c r="U10" s="78">
        <f t="shared" si="4"/>
        <v>0</v>
      </c>
      <c r="V10" s="109" t="str">
        <f t="shared" si="5"/>
        <v/>
      </c>
    </row>
    <row r="11" spans="1:22" ht="15.75" outlineLevel="1" x14ac:dyDescent="0.25">
      <c r="A11" s="4"/>
      <c r="B11" s="7"/>
      <c r="C11" s="10"/>
      <c r="D11" s="10"/>
      <c r="E11" s="10"/>
      <c r="F11" s="7"/>
      <c r="G11" s="13"/>
      <c r="H11" s="10"/>
      <c r="I11" s="10"/>
      <c r="J11" s="10"/>
      <c r="K11" s="20"/>
      <c r="L11" s="10"/>
      <c r="M11" s="10"/>
      <c r="N11" s="7"/>
      <c r="O11" s="19"/>
      <c r="P11" s="10"/>
      <c r="Q11" s="21"/>
      <c r="R11" s="21" t="str">
        <f t="shared" ref="R11:R24" si="6">IF(P11, (O11/2),"")</f>
        <v/>
      </c>
      <c r="S11" s="7"/>
      <c r="T11" s="97"/>
      <c r="U11" s="98"/>
      <c r="V11" s="22"/>
    </row>
    <row r="12" spans="1:22" outlineLevel="1" x14ac:dyDescent="0.25">
      <c r="A12" s="111" t="s">
        <v>0</v>
      </c>
      <c r="B12" s="6"/>
      <c r="C12" s="24"/>
      <c r="D12" s="9"/>
      <c r="E12" s="24"/>
      <c r="F12" s="6"/>
      <c r="G12" s="23">
        <f>G4</f>
        <v>0</v>
      </c>
      <c r="H12" s="9"/>
      <c r="I12" s="25"/>
      <c r="J12" s="9"/>
      <c r="K12" s="17" t="str">
        <f t="shared" si="0"/>
        <v/>
      </c>
      <c r="L12" s="9"/>
      <c r="M12" s="25"/>
      <c r="N12" s="6"/>
      <c r="O12" s="18" t="str">
        <f t="shared" si="1"/>
        <v/>
      </c>
      <c r="P12" s="25"/>
      <c r="Q12" s="106" t="str">
        <f t="shared" ref="Q12" si="7">IF(P12,(O12/P12)*0.5,"")</f>
        <v/>
      </c>
      <c r="R12" s="106" t="str">
        <f t="shared" si="6"/>
        <v/>
      </c>
      <c r="S12" s="6"/>
      <c r="T12" s="71"/>
      <c r="U12" s="78">
        <f t="shared" ref="U12:U24" si="8">IF(ISNUMBER((K12-(O12*T12))),(K12-(O12*T12)),0)</f>
        <v>0</v>
      </c>
      <c r="V12" s="109" t="str">
        <f t="shared" ref="V12:V17" si="9">IF(T12,(R12*T12),"")</f>
        <v/>
      </c>
    </row>
    <row r="13" spans="1:22" outlineLevel="1" x14ac:dyDescent="0.25">
      <c r="A13" s="112"/>
      <c r="B13" s="7"/>
      <c r="C13" s="24"/>
      <c r="D13" s="10"/>
      <c r="E13" s="24"/>
      <c r="F13" s="7"/>
      <c r="G13" s="23">
        <f>G4</f>
        <v>0</v>
      </c>
      <c r="H13" s="10"/>
      <c r="I13" s="25"/>
      <c r="J13" s="10"/>
      <c r="K13" s="17" t="str">
        <f t="shared" si="0"/>
        <v/>
      </c>
      <c r="L13" s="10"/>
      <c r="M13" s="25"/>
      <c r="N13" s="7"/>
      <c r="O13" s="18" t="str">
        <f t="shared" si="1"/>
        <v/>
      </c>
      <c r="P13" s="25"/>
      <c r="Q13" s="106" t="str">
        <f t="shared" ref="Q13" si="10">IF(P13,(O13/P13)*0.5,"")</f>
        <v/>
      </c>
      <c r="R13" s="106" t="str">
        <f t="shared" si="6"/>
        <v/>
      </c>
      <c r="S13" s="7"/>
      <c r="T13" s="71"/>
      <c r="U13" s="78">
        <f t="shared" si="8"/>
        <v>0</v>
      </c>
      <c r="V13" s="109" t="str">
        <f t="shared" si="9"/>
        <v/>
      </c>
    </row>
    <row r="14" spans="1:22" outlineLevel="1" x14ac:dyDescent="0.25">
      <c r="A14" s="112"/>
      <c r="B14" s="7"/>
      <c r="C14" s="24"/>
      <c r="D14" s="10"/>
      <c r="E14" s="24"/>
      <c r="F14" s="7"/>
      <c r="G14" s="23">
        <f>G4</f>
        <v>0</v>
      </c>
      <c r="H14" s="10"/>
      <c r="I14" s="25"/>
      <c r="J14" s="10"/>
      <c r="K14" s="17" t="str">
        <f t="shared" si="0"/>
        <v/>
      </c>
      <c r="L14" s="10"/>
      <c r="M14" s="25"/>
      <c r="N14" s="7"/>
      <c r="O14" s="18" t="str">
        <f>IF(M14,K14/M14,"")</f>
        <v/>
      </c>
      <c r="P14" s="25"/>
      <c r="Q14" s="106" t="str">
        <f t="shared" ref="Q14" si="11">IF(P14,(O14/P14)*0.5,"")</f>
        <v/>
      </c>
      <c r="R14" s="106" t="str">
        <f t="shared" si="6"/>
        <v/>
      </c>
      <c r="S14" s="7"/>
      <c r="T14" s="71"/>
      <c r="U14" s="78">
        <f t="shared" si="8"/>
        <v>0</v>
      </c>
      <c r="V14" s="109" t="str">
        <f t="shared" si="9"/>
        <v/>
      </c>
    </row>
    <row r="15" spans="1:22" outlineLevel="1" x14ac:dyDescent="0.25">
      <c r="A15" s="112"/>
      <c r="B15" s="7"/>
      <c r="C15" s="24"/>
      <c r="D15" s="10"/>
      <c r="E15" s="24"/>
      <c r="F15" s="7"/>
      <c r="G15" s="23">
        <f>G4</f>
        <v>0</v>
      </c>
      <c r="H15" s="10"/>
      <c r="I15" s="25"/>
      <c r="J15" s="10"/>
      <c r="K15" s="17" t="str">
        <f t="shared" si="0"/>
        <v/>
      </c>
      <c r="L15" s="10"/>
      <c r="M15" s="25"/>
      <c r="N15" s="7"/>
      <c r="O15" s="18" t="str">
        <f t="shared" si="1"/>
        <v/>
      </c>
      <c r="P15" s="25"/>
      <c r="Q15" s="106" t="str">
        <f t="shared" ref="Q15" si="12">IF(P15,(O15/P15)*0.5,"")</f>
        <v/>
      </c>
      <c r="R15" s="106" t="str">
        <f t="shared" si="6"/>
        <v/>
      </c>
      <c r="S15" s="7"/>
      <c r="T15" s="71"/>
      <c r="U15" s="78">
        <f t="shared" si="8"/>
        <v>0</v>
      </c>
      <c r="V15" s="109" t="str">
        <f t="shared" si="9"/>
        <v/>
      </c>
    </row>
    <row r="16" spans="1:22" outlineLevel="1" x14ac:dyDescent="0.25">
      <c r="A16" s="112"/>
      <c r="B16" s="7"/>
      <c r="C16" s="24"/>
      <c r="D16" s="10"/>
      <c r="E16" s="24"/>
      <c r="F16" s="7"/>
      <c r="G16" s="23">
        <f>G4</f>
        <v>0</v>
      </c>
      <c r="H16" s="10"/>
      <c r="I16" s="25"/>
      <c r="J16" s="10"/>
      <c r="K16" s="17" t="str">
        <f t="shared" si="0"/>
        <v/>
      </c>
      <c r="L16" s="10"/>
      <c r="M16" s="25"/>
      <c r="N16" s="7"/>
      <c r="O16" s="18" t="str">
        <f t="shared" si="1"/>
        <v/>
      </c>
      <c r="P16" s="25"/>
      <c r="Q16" s="106" t="str">
        <f t="shared" ref="Q16" si="13">IF(P16,(O16/P16)*0.5,"")</f>
        <v/>
      </c>
      <c r="R16" s="106" t="str">
        <f t="shared" si="6"/>
        <v/>
      </c>
      <c r="S16" s="7"/>
      <c r="T16" s="71"/>
      <c r="U16" s="78">
        <f t="shared" si="8"/>
        <v>0</v>
      </c>
      <c r="V16" s="109" t="str">
        <f t="shared" si="9"/>
        <v/>
      </c>
    </row>
    <row r="17" spans="1:23" outlineLevel="1" x14ac:dyDescent="0.25">
      <c r="A17" s="113"/>
      <c r="B17" s="8"/>
      <c r="C17" s="24"/>
      <c r="D17" s="11"/>
      <c r="E17" s="24"/>
      <c r="F17" s="8"/>
      <c r="G17" s="23">
        <f>G4</f>
        <v>0</v>
      </c>
      <c r="H17" s="11"/>
      <c r="I17" s="25"/>
      <c r="J17" s="11"/>
      <c r="K17" s="17" t="str">
        <f t="shared" si="0"/>
        <v/>
      </c>
      <c r="L17" s="11"/>
      <c r="M17" s="25"/>
      <c r="N17" s="8"/>
      <c r="O17" s="18" t="str">
        <f t="shared" si="1"/>
        <v/>
      </c>
      <c r="P17" s="25"/>
      <c r="Q17" s="106" t="str">
        <f t="shared" ref="Q17" si="14">IF(P17,(O17/P17)*0.5,"")</f>
        <v/>
      </c>
      <c r="R17" s="106" t="str">
        <f t="shared" si="6"/>
        <v/>
      </c>
      <c r="S17" s="8"/>
      <c r="T17" s="71"/>
      <c r="U17" s="78">
        <f t="shared" si="8"/>
        <v>0</v>
      </c>
      <c r="V17" s="109" t="str">
        <f t="shared" si="9"/>
        <v/>
      </c>
    </row>
    <row r="18" spans="1:23" ht="15.75" outlineLevel="1" x14ac:dyDescent="0.25">
      <c r="A18" s="4"/>
      <c r="B18" s="7"/>
      <c r="C18" s="10"/>
      <c r="D18" s="10"/>
      <c r="E18" s="10"/>
      <c r="F18" s="7"/>
      <c r="G18" s="13"/>
      <c r="H18" s="10"/>
      <c r="I18" s="10"/>
      <c r="J18" s="10"/>
      <c r="K18" s="20"/>
      <c r="L18" s="10"/>
      <c r="M18" s="10"/>
      <c r="N18" s="7"/>
      <c r="O18" s="19"/>
      <c r="P18" s="10"/>
      <c r="Q18" s="21"/>
      <c r="R18" s="21" t="str">
        <f t="shared" si="6"/>
        <v/>
      </c>
      <c r="S18" s="7"/>
      <c r="T18" s="7"/>
      <c r="U18" s="98"/>
      <c r="V18" s="22"/>
    </row>
    <row r="19" spans="1:23" outlineLevel="1" x14ac:dyDescent="0.25">
      <c r="A19" s="111" t="s">
        <v>1</v>
      </c>
      <c r="B19" s="6"/>
      <c r="C19" s="24"/>
      <c r="D19" s="9"/>
      <c r="E19" s="24"/>
      <c r="F19" s="6"/>
      <c r="G19" s="23">
        <f>G4</f>
        <v>0</v>
      </c>
      <c r="H19" s="9"/>
      <c r="I19" s="25"/>
      <c r="J19" s="9"/>
      <c r="K19" s="17" t="str">
        <f t="shared" si="0"/>
        <v/>
      </c>
      <c r="L19" s="9"/>
      <c r="M19" s="25"/>
      <c r="N19" s="6"/>
      <c r="O19" s="18" t="str">
        <f t="shared" si="1"/>
        <v/>
      </c>
      <c r="P19" s="25"/>
      <c r="Q19" s="106" t="str">
        <f t="shared" ref="Q19" si="15">IF(P19,(O19/P19)*0.5,"")</f>
        <v/>
      </c>
      <c r="R19" s="106" t="str">
        <f t="shared" si="6"/>
        <v/>
      </c>
      <c r="S19" s="6"/>
      <c r="T19" s="71"/>
      <c r="U19" s="78">
        <f t="shared" si="8"/>
        <v>0</v>
      </c>
      <c r="V19" s="109" t="str">
        <f t="shared" ref="V19:V24" si="16">IF(T19,(R19*T19),"")</f>
        <v/>
      </c>
    </row>
    <row r="20" spans="1:23" outlineLevel="1" x14ac:dyDescent="0.25">
      <c r="A20" s="112"/>
      <c r="B20" s="7"/>
      <c r="C20" s="24"/>
      <c r="D20" s="10"/>
      <c r="E20" s="24"/>
      <c r="F20" s="7"/>
      <c r="G20" s="23">
        <f>G4</f>
        <v>0</v>
      </c>
      <c r="H20" s="10"/>
      <c r="I20" s="25"/>
      <c r="J20" s="10"/>
      <c r="K20" s="17" t="str">
        <f t="shared" si="0"/>
        <v/>
      </c>
      <c r="L20" s="10"/>
      <c r="M20" s="25"/>
      <c r="N20" s="7"/>
      <c r="O20" s="18" t="str">
        <f t="shared" si="1"/>
        <v/>
      </c>
      <c r="P20" s="25"/>
      <c r="Q20" s="106" t="str">
        <f t="shared" ref="Q20" si="17">IF(P20,(O20/P20)*0.5,"")</f>
        <v/>
      </c>
      <c r="R20" s="106" t="str">
        <f t="shared" si="6"/>
        <v/>
      </c>
      <c r="S20" s="7"/>
      <c r="T20" s="71"/>
      <c r="U20" s="78">
        <f t="shared" si="8"/>
        <v>0</v>
      </c>
      <c r="V20" s="109" t="str">
        <f t="shared" si="16"/>
        <v/>
      </c>
    </row>
    <row r="21" spans="1:23" outlineLevel="1" x14ac:dyDescent="0.25">
      <c r="A21" s="112"/>
      <c r="B21" s="7"/>
      <c r="C21" s="24"/>
      <c r="D21" s="10"/>
      <c r="E21" s="24"/>
      <c r="F21" s="7"/>
      <c r="G21" s="23">
        <f>G4</f>
        <v>0</v>
      </c>
      <c r="H21" s="10"/>
      <c r="I21" s="25"/>
      <c r="J21" s="10"/>
      <c r="K21" s="17" t="str">
        <f t="shared" si="0"/>
        <v/>
      </c>
      <c r="L21" s="10"/>
      <c r="M21" s="25"/>
      <c r="N21" s="7"/>
      <c r="O21" s="18" t="str">
        <f t="shared" si="1"/>
        <v/>
      </c>
      <c r="P21" s="25"/>
      <c r="Q21" s="106" t="str">
        <f t="shared" ref="Q21" si="18">IF(P21,(O21/P21)*0.5,"")</f>
        <v/>
      </c>
      <c r="R21" s="106" t="str">
        <f t="shared" si="6"/>
        <v/>
      </c>
      <c r="S21" s="7"/>
      <c r="T21" s="71"/>
      <c r="U21" s="78">
        <f t="shared" si="8"/>
        <v>0</v>
      </c>
      <c r="V21" s="109" t="str">
        <f t="shared" si="16"/>
        <v/>
      </c>
    </row>
    <row r="22" spans="1:23" outlineLevel="1" x14ac:dyDescent="0.25">
      <c r="A22" s="112"/>
      <c r="B22" s="7"/>
      <c r="C22" s="24"/>
      <c r="D22" s="10"/>
      <c r="E22" s="24"/>
      <c r="F22" s="7"/>
      <c r="G22" s="23">
        <f>G4</f>
        <v>0</v>
      </c>
      <c r="H22" s="10"/>
      <c r="I22" s="25"/>
      <c r="J22" s="10"/>
      <c r="K22" s="17" t="str">
        <f t="shared" si="0"/>
        <v/>
      </c>
      <c r="L22" s="10"/>
      <c r="M22" s="25"/>
      <c r="N22" s="7"/>
      <c r="O22" s="18" t="str">
        <f t="shared" si="1"/>
        <v/>
      </c>
      <c r="P22" s="25"/>
      <c r="Q22" s="106" t="str">
        <f t="shared" ref="Q22" si="19">IF(P22,(O22/P22)*0.5,"")</f>
        <v/>
      </c>
      <c r="R22" s="106" t="str">
        <f t="shared" si="6"/>
        <v/>
      </c>
      <c r="S22" s="7"/>
      <c r="T22" s="71"/>
      <c r="U22" s="78">
        <f t="shared" si="8"/>
        <v>0</v>
      </c>
      <c r="V22" s="109" t="str">
        <f t="shared" si="16"/>
        <v/>
      </c>
    </row>
    <row r="23" spans="1:23" outlineLevel="1" x14ac:dyDescent="0.25">
      <c r="A23" s="112"/>
      <c r="B23" s="7"/>
      <c r="C23" s="24"/>
      <c r="D23" s="10"/>
      <c r="E23" s="24"/>
      <c r="F23" s="7"/>
      <c r="G23" s="23">
        <f>G4</f>
        <v>0</v>
      </c>
      <c r="H23" s="10"/>
      <c r="I23" s="25"/>
      <c r="J23" s="10"/>
      <c r="K23" s="17" t="str">
        <f t="shared" si="0"/>
        <v/>
      </c>
      <c r="L23" s="10"/>
      <c r="M23" s="25"/>
      <c r="N23" s="7"/>
      <c r="O23" s="18" t="str">
        <f t="shared" si="1"/>
        <v/>
      </c>
      <c r="P23" s="25"/>
      <c r="Q23" s="106" t="str">
        <f t="shared" ref="Q23" si="20">IF(P23,(O23/P23)*0.5,"")</f>
        <v/>
      </c>
      <c r="R23" s="106" t="str">
        <f t="shared" si="6"/>
        <v/>
      </c>
      <c r="S23" s="7"/>
      <c r="T23" s="71"/>
      <c r="U23" s="78">
        <f t="shared" si="8"/>
        <v>0</v>
      </c>
      <c r="V23" s="109" t="str">
        <f t="shared" si="16"/>
        <v/>
      </c>
    </row>
    <row r="24" spans="1:23" outlineLevel="1" x14ac:dyDescent="0.25">
      <c r="A24" s="113"/>
      <c r="B24" s="8"/>
      <c r="C24" s="24"/>
      <c r="D24" s="11"/>
      <c r="E24" s="24"/>
      <c r="F24" s="8"/>
      <c r="G24" s="23">
        <f>G4</f>
        <v>0</v>
      </c>
      <c r="H24" s="8"/>
      <c r="I24" s="25"/>
      <c r="J24" s="8"/>
      <c r="K24" s="17" t="str">
        <f t="shared" si="0"/>
        <v/>
      </c>
      <c r="L24" s="8"/>
      <c r="M24" s="25"/>
      <c r="N24" s="8"/>
      <c r="O24" s="18" t="str">
        <f t="shared" si="1"/>
        <v/>
      </c>
      <c r="P24" s="25"/>
      <c r="Q24" s="106" t="str">
        <f t="shared" ref="Q24" si="21">IF(P24,(O24/P24)*0.5,"")</f>
        <v/>
      </c>
      <c r="R24" s="106" t="str">
        <f t="shared" si="6"/>
        <v/>
      </c>
      <c r="S24" s="8"/>
      <c r="T24" s="71"/>
      <c r="U24" s="78">
        <f t="shared" si="8"/>
        <v>0</v>
      </c>
      <c r="V24" s="109" t="str">
        <f t="shared" si="16"/>
        <v/>
      </c>
    </row>
    <row r="25" spans="1:23" ht="15.75" outlineLevel="1" thickBot="1" x14ac:dyDescent="0.3">
      <c r="A25" s="15"/>
      <c r="B25" s="7"/>
      <c r="C25" s="7"/>
      <c r="D25" s="7"/>
      <c r="E25" s="7"/>
      <c r="F25" s="7"/>
      <c r="G25" s="14"/>
      <c r="H25" s="7"/>
      <c r="I25" s="7"/>
      <c r="J25" s="7"/>
      <c r="K25" s="14"/>
      <c r="L25" s="7"/>
      <c r="M25" s="7"/>
      <c r="N25" s="7"/>
      <c r="O25" s="13"/>
      <c r="P25" s="10"/>
      <c r="Q25" s="13"/>
      <c r="R25" s="13"/>
      <c r="S25" s="7"/>
      <c r="T25" s="7"/>
      <c r="U25" s="93"/>
      <c r="V25" s="95"/>
    </row>
    <row r="26" spans="1:23" ht="16.5" thickBot="1" x14ac:dyDescent="0.3">
      <c r="A26" s="5" t="s">
        <v>8</v>
      </c>
      <c r="B26" s="16"/>
      <c r="C26" s="16"/>
      <c r="D26" s="16"/>
      <c r="E26" s="16"/>
      <c r="F26" s="16"/>
      <c r="G26" s="73">
        <f>G4</f>
        <v>0</v>
      </c>
      <c r="H26" s="77"/>
      <c r="I26" s="45">
        <f>SUM(I5:I24)</f>
        <v>0</v>
      </c>
      <c r="J26" s="77"/>
      <c r="K26" s="74">
        <f>SUM(K5:K24)</f>
        <v>0</v>
      </c>
      <c r="L26" s="77"/>
      <c r="M26" s="75">
        <f>SUM(M5:M24)</f>
        <v>0</v>
      </c>
      <c r="N26" s="77"/>
      <c r="O26" s="74">
        <f>SUM(O5:O24)</f>
        <v>0</v>
      </c>
      <c r="P26" s="76">
        <f>SUM(P5:P24)</f>
        <v>0</v>
      </c>
      <c r="Q26" s="107">
        <f>SUM(Q5:Q24)</f>
        <v>0</v>
      </c>
      <c r="R26" s="107">
        <f>SUM(R5:R24)</f>
        <v>0</v>
      </c>
      <c r="S26" s="77"/>
      <c r="T26" s="77"/>
      <c r="U26" s="94" cm="1">
        <f t="array" ref="U26">SUM(IF(ISERROR(U5:U24),"",U5:U24))</f>
        <v>0</v>
      </c>
      <c r="V26" s="110">
        <f>SUM(V5:V24)</f>
        <v>0</v>
      </c>
    </row>
    <row r="27" spans="1:23" ht="15.75" thickBot="1" x14ac:dyDescent="0.3">
      <c r="I27" s="2"/>
    </row>
    <row r="28" spans="1:23" ht="16.5" thickBot="1" x14ac:dyDescent="0.3">
      <c r="I28" s="45">
        <f>(Registrations!B151+'Monthly Adds'!B23+'Monthly Adds'!B47+'Monthly Adds'!H23+'Monthly Adds'!H47+'Monthly Adds'!N23+'Monthly Adds'!N47+'Monthly Adds'!T23+'Monthly Adds'!T47+'Monthly Adds'!Z23+'Monthly Adds'!Z47+'Monthly Adds'!AF23+'Monthly Adds'!AF48-'Monthly Subs'!B13-'Monthly Subs'!B27-'Monthly Subs'!G13-'Monthly Subs'!G27-'Monthly Subs'!L13-'Monthly Subs'!L27-'Monthly Subs'!Q13-'Monthly Subs'!Q27-'Monthly Subs'!V13-'Monthly Subs'!V27-'Monthly Subs'!AA13-'Monthly Subs'!AA28)</f>
        <v>0</v>
      </c>
      <c r="K28" s="2"/>
      <c r="W28" t="s">
        <v>60</v>
      </c>
    </row>
    <row r="32" spans="1:23" x14ac:dyDescent="0.25">
      <c r="T32" s="114" t="s">
        <v>59</v>
      </c>
      <c r="U32" s="114"/>
      <c r="V32" s="114"/>
    </row>
    <row r="34" spans="5:13" x14ac:dyDescent="0.25">
      <c r="E34" s="114" t="s">
        <v>58</v>
      </c>
      <c r="F34" s="114"/>
      <c r="G34" s="114"/>
      <c r="H34" s="114"/>
      <c r="I34" s="114"/>
      <c r="J34" s="114"/>
      <c r="K34" s="114"/>
      <c r="L34" s="114"/>
      <c r="M34" s="114"/>
    </row>
    <row r="35" spans="5:13" x14ac:dyDescent="0.25">
      <c r="G35" s="114" t="s">
        <v>25</v>
      </c>
      <c r="H35" s="114"/>
      <c r="I35" s="114"/>
      <c r="J35" s="114"/>
      <c r="K35" s="114"/>
    </row>
  </sheetData>
  <sheetProtection algorithmName="SHA-512" hashValue="lkg/3H+VwuvKFT4aLpXAxwZR8oubiQMuF2SiD/OTaRgBzQ63ZgGtMbsQfuFldAJiUTfKW4RIyd9TPxRcgHrmng==" saltValue="DCkMFVrMnWEFCQwcbrCqqQ==" spinCount="100000" sheet="1" selectLockedCells="1"/>
  <mergeCells count="21">
    <mergeCell ref="A5:A10"/>
    <mergeCell ref="A1:V1"/>
    <mergeCell ref="A2:A4"/>
    <mergeCell ref="C2:C4"/>
    <mergeCell ref="E2:E4"/>
    <mergeCell ref="G2:G3"/>
    <mergeCell ref="I2:I4"/>
    <mergeCell ref="K2:K4"/>
    <mergeCell ref="M2:M4"/>
    <mergeCell ref="O2:O4"/>
    <mergeCell ref="P2:P4"/>
    <mergeCell ref="Q2:Q4"/>
    <mergeCell ref="R2:R4"/>
    <mergeCell ref="T2:T4"/>
    <mergeCell ref="U2:U4"/>
    <mergeCell ref="V2:V4"/>
    <mergeCell ref="A12:A17"/>
    <mergeCell ref="A19:A24"/>
    <mergeCell ref="T32:V32"/>
    <mergeCell ref="E34:M34"/>
    <mergeCell ref="G35:K35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85B09E-C1F7-4CA2-8459-370F76EBEB65}">
  <dimension ref="A1:W35"/>
  <sheetViews>
    <sheetView tabSelected="1" workbookViewId="0">
      <selection activeCell="T7" sqref="T7"/>
    </sheetView>
  </sheetViews>
  <sheetFormatPr defaultRowHeight="15" outlineLevelRow="1" outlineLevelCol="3" x14ac:dyDescent="0.25"/>
  <cols>
    <col min="1" max="1" width="12.28515625" bestFit="1" customWidth="1"/>
    <col min="2" max="2" width="5.7109375" customWidth="1"/>
    <col min="3" max="3" width="18.85546875" bestFit="1" customWidth="1"/>
    <col min="4" max="4" width="5.7109375" customWidth="1"/>
    <col min="5" max="5" width="10.85546875" bestFit="1" customWidth="1"/>
    <col min="6" max="6" width="5.7109375" customWidth="1"/>
    <col min="7" max="7" width="7.28515625" customWidth="1" outlineLevel="3"/>
    <col min="8" max="8" width="5.7109375" customWidth="1" outlineLevel="3"/>
    <col min="9" max="9" width="8.85546875" customWidth="1" outlineLevel="3"/>
    <col min="10" max="10" width="5.7109375" customWidth="1" outlineLevel="3"/>
    <col min="11" max="11" width="13.7109375" customWidth="1" outlineLevel="2"/>
    <col min="12" max="12" width="5.7109375" customWidth="1" outlineLevel="2"/>
    <col min="13" max="13" width="10.28515625" customWidth="1" outlineLevel="2"/>
    <col min="14" max="14" width="5.7109375" customWidth="1" outlineLevel="2"/>
    <col min="15" max="15" width="11.85546875" style="62" bestFit="1" customWidth="1" outlineLevel="1"/>
    <col min="16" max="16" width="11.5703125" style="62" bestFit="1" customWidth="1" outlineLevel="1"/>
    <col min="17" max="17" width="11.5703125" style="62" customWidth="1"/>
    <col min="18" max="18" width="15.7109375" style="62" customWidth="1"/>
    <col min="19" max="19" width="5.7109375" customWidth="1"/>
    <col min="20" max="20" width="11.28515625" customWidth="1"/>
    <col min="21" max="21" width="11.42578125" customWidth="1"/>
    <col min="22" max="22" width="15.7109375" customWidth="1"/>
  </cols>
  <sheetData>
    <row r="1" spans="1:22" ht="21.75" thickBot="1" x14ac:dyDescent="0.3">
      <c r="A1" s="131" t="s">
        <v>9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1"/>
      <c r="Q1" s="131"/>
      <c r="R1" s="131"/>
      <c r="S1" s="131"/>
      <c r="T1" s="131"/>
      <c r="U1" s="131"/>
      <c r="V1" s="132"/>
    </row>
    <row r="2" spans="1:22" ht="15.75" x14ac:dyDescent="0.25">
      <c r="A2" s="117" t="s">
        <v>3</v>
      </c>
      <c r="B2" s="65"/>
      <c r="C2" s="117" t="s">
        <v>11</v>
      </c>
      <c r="D2" s="65"/>
      <c r="E2" s="117" t="s">
        <v>10</v>
      </c>
      <c r="F2" s="65"/>
      <c r="G2" s="120" t="s">
        <v>4</v>
      </c>
      <c r="H2" s="68"/>
      <c r="I2" s="117" t="s">
        <v>17</v>
      </c>
      <c r="J2" s="68"/>
      <c r="K2" s="117" t="s">
        <v>55</v>
      </c>
      <c r="L2" s="68"/>
      <c r="M2" s="117" t="s">
        <v>54</v>
      </c>
      <c r="N2" s="65"/>
      <c r="O2" s="120" t="s">
        <v>5</v>
      </c>
      <c r="P2" s="120" t="s">
        <v>6</v>
      </c>
      <c r="Q2" s="120" t="s">
        <v>7</v>
      </c>
      <c r="R2" s="120" t="s">
        <v>56</v>
      </c>
      <c r="S2" s="65"/>
      <c r="T2" s="122" t="s">
        <v>13</v>
      </c>
      <c r="U2" s="125" t="s">
        <v>14</v>
      </c>
      <c r="V2" s="127" t="s">
        <v>57</v>
      </c>
    </row>
    <row r="3" spans="1:22" ht="15.75" thickBot="1" x14ac:dyDescent="0.3">
      <c r="A3" s="118"/>
      <c r="B3" s="66"/>
      <c r="C3" s="118"/>
      <c r="D3" s="66"/>
      <c r="E3" s="118"/>
      <c r="F3" s="66"/>
      <c r="G3" s="121"/>
      <c r="H3" s="69"/>
      <c r="I3" s="118"/>
      <c r="J3" s="69"/>
      <c r="K3" s="118"/>
      <c r="L3" s="69"/>
      <c r="M3" s="118"/>
      <c r="N3" s="66"/>
      <c r="O3" s="112"/>
      <c r="P3" s="112"/>
      <c r="Q3" s="112"/>
      <c r="R3" s="112"/>
      <c r="S3" s="66"/>
      <c r="T3" s="123"/>
      <c r="U3" s="126"/>
      <c r="V3" s="128"/>
    </row>
    <row r="4" spans="1:22" ht="15.75" thickBot="1" x14ac:dyDescent="0.3">
      <c r="A4" s="119"/>
      <c r="B4" s="67"/>
      <c r="C4" s="119"/>
      <c r="D4" s="67"/>
      <c r="E4" s="119"/>
      <c r="F4" s="67"/>
      <c r="G4" s="72"/>
      <c r="H4" s="70"/>
      <c r="I4" s="119"/>
      <c r="J4" s="70"/>
      <c r="K4" s="119"/>
      <c r="L4" s="70"/>
      <c r="M4" s="119"/>
      <c r="N4" s="67"/>
      <c r="O4" s="113"/>
      <c r="P4" s="113"/>
      <c r="Q4" s="113"/>
      <c r="R4" s="113"/>
      <c r="S4" s="67"/>
      <c r="T4" s="124"/>
      <c r="U4" s="126"/>
      <c r="V4" s="128"/>
    </row>
    <row r="5" spans="1:22" outlineLevel="1" x14ac:dyDescent="0.25">
      <c r="A5" s="111" t="s">
        <v>2</v>
      </c>
      <c r="B5" s="6"/>
      <c r="C5" s="24"/>
      <c r="D5" s="9"/>
      <c r="E5" s="24"/>
      <c r="F5" s="6"/>
      <c r="G5" s="23">
        <f>G4</f>
        <v>0</v>
      </c>
      <c r="H5" s="9"/>
      <c r="I5" s="25"/>
      <c r="J5" s="9"/>
      <c r="K5" s="17" t="str">
        <f>IF(G5,I5*G5,"")</f>
        <v/>
      </c>
      <c r="L5" s="9"/>
      <c r="M5" s="25"/>
      <c r="N5" s="6"/>
      <c r="O5" s="18" t="str">
        <f>IF(M5,K5/M5,"")</f>
        <v/>
      </c>
      <c r="P5" s="25"/>
      <c r="Q5" s="106" t="str">
        <f>IF(P5,(O5/P5)*0.5,"")</f>
        <v/>
      </c>
      <c r="R5" s="106" t="str">
        <f>IF(P5, (O5/2),"")</f>
        <v/>
      </c>
      <c r="S5" s="6"/>
      <c r="T5" s="71"/>
      <c r="U5" s="78">
        <f t="shared" ref="U5:U10" si="0">IF(ISNUMBER((K5-(O5*T5))),(K5-(O5*T5)),0)</f>
        <v>0</v>
      </c>
      <c r="V5" s="109" t="str">
        <f>IF(T5,(R5*T5),"")</f>
        <v/>
      </c>
    </row>
    <row r="6" spans="1:22" outlineLevel="1" x14ac:dyDescent="0.25">
      <c r="A6" s="112"/>
      <c r="B6" s="7"/>
      <c r="C6" s="24"/>
      <c r="D6" s="10"/>
      <c r="E6" s="24"/>
      <c r="F6" s="7"/>
      <c r="G6" s="23">
        <f>G4</f>
        <v>0</v>
      </c>
      <c r="H6" s="10"/>
      <c r="I6" s="25"/>
      <c r="J6" s="10"/>
      <c r="K6" s="17" t="str">
        <f t="shared" ref="K6:K24" si="1">IF(G6,I6*G6,"")</f>
        <v/>
      </c>
      <c r="L6" s="10"/>
      <c r="M6" s="25"/>
      <c r="N6" s="7"/>
      <c r="O6" s="18" t="str">
        <f t="shared" ref="O6:O24" si="2">IF(M6,K6/M6,"")</f>
        <v/>
      </c>
      <c r="P6" s="25"/>
      <c r="Q6" s="12" t="str">
        <f t="shared" ref="Q6:Q10" si="3">IF(P6,(O6/P6)*0.5,"")</f>
        <v/>
      </c>
      <c r="R6" s="106" t="str">
        <f t="shared" ref="R6:R10" si="4">IF(P6, (O6/2),"")</f>
        <v/>
      </c>
      <c r="S6" s="7"/>
      <c r="T6" s="71"/>
      <c r="U6" s="78">
        <f t="shared" si="0"/>
        <v>0</v>
      </c>
      <c r="V6" s="109" t="str">
        <f t="shared" ref="V6:V10" si="5">IF(T6,(R6*T6),"")</f>
        <v/>
      </c>
    </row>
    <row r="7" spans="1:22" outlineLevel="1" x14ac:dyDescent="0.25">
      <c r="A7" s="112"/>
      <c r="B7" s="7"/>
      <c r="C7" s="24"/>
      <c r="D7" s="10"/>
      <c r="E7" s="24"/>
      <c r="F7" s="7"/>
      <c r="G7" s="23">
        <f>G4</f>
        <v>0</v>
      </c>
      <c r="H7" s="10"/>
      <c r="I7" s="25"/>
      <c r="J7" s="10"/>
      <c r="K7" s="17" t="str">
        <f t="shared" si="1"/>
        <v/>
      </c>
      <c r="L7" s="10"/>
      <c r="M7" s="25"/>
      <c r="N7" s="7"/>
      <c r="O7" s="18" t="str">
        <f t="shared" si="2"/>
        <v/>
      </c>
      <c r="P7" s="25"/>
      <c r="Q7" s="12" t="str">
        <f t="shared" si="3"/>
        <v/>
      </c>
      <c r="R7" s="106" t="str">
        <f t="shared" si="4"/>
        <v/>
      </c>
      <c r="S7" s="7"/>
      <c r="T7" s="71"/>
      <c r="U7" s="78">
        <f t="shared" si="0"/>
        <v>0</v>
      </c>
      <c r="V7" s="109" t="str">
        <f t="shared" si="5"/>
        <v/>
      </c>
    </row>
    <row r="8" spans="1:22" outlineLevel="1" x14ac:dyDescent="0.25">
      <c r="A8" s="112"/>
      <c r="B8" s="7"/>
      <c r="C8" s="24"/>
      <c r="D8" s="10"/>
      <c r="E8" s="24"/>
      <c r="F8" s="7"/>
      <c r="G8" s="23">
        <f>G4</f>
        <v>0</v>
      </c>
      <c r="H8" s="10"/>
      <c r="I8" s="25"/>
      <c r="J8" s="10"/>
      <c r="K8" s="17" t="str">
        <f t="shared" si="1"/>
        <v/>
      </c>
      <c r="L8" s="10"/>
      <c r="M8" s="25"/>
      <c r="N8" s="7"/>
      <c r="O8" s="18" t="str">
        <f t="shared" si="2"/>
        <v/>
      </c>
      <c r="P8" s="25"/>
      <c r="Q8" s="12" t="str">
        <f t="shared" si="3"/>
        <v/>
      </c>
      <c r="R8" s="106" t="str">
        <f t="shared" si="4"/>
        <v/>
      </c>
      <c r="S8" s="7"/>
      <c r="T8" s="71"/>
      <c r="U8" s="78">
        <f t="shared" si="0"/>
        <v>0</v>
      </c>
      <c r="V8" s="109" t="str">
        <f t="shared" si="5"/>
        <v/>
      </c>
    </row>
    <row r="9" spans="1:22" outlineLevel="1" x14ac:dyDescent="0.25">
      <c r="A9" s="112"/>
      <c r="B9" s="7"/>
      <c r="C9" s="24"/>
      <c r="D9" s="10"/>
      <c r="E9" s="24"/>
      <c r="F9" s="7"/>
      <c r="G9" s="23">
        <f>G4</f>
        <v>0</v>
      </c>
      <c r="H9" s="10"/>
      <c r="I9" s="25"/>
      <c r="J9" s="10"/>
      <c r="K9" s="17" t="str">
        <f t="shared" si="1"/>
        <v/>
      </c>
      <c r="L9" s="10"/>
      <c r="M9" s="25"/>
      <c r="N9" s="7"/>
      <c r="O9" s="18" t="str">
        <f t="shared" si="2"/>
        <v/>
      </c>
      <c r="P9" s="25"/>
      <c r="Q9" s="12" t="str">
        <f t="shared" si="3"/>
        <v/>
      </c>
      <c r="R9" s="106" t="str">
        <f t="shared" si="4"/>
        <v/>
      </c>
      <c r="S9" s="7"/>
      <c r="T9" s="71"/>
      <c r="U9" s="78">
        <f t="shared" si="0"/>
        <v>0</v>
      </c>
      <c r="V9" s="109" t="str">
        <f t="shared" si="5"/>
        <v/>
      </c>
    </row>
    <row r="10" spans="1:22" outlineLevel="1" x14ac:dyDescent="0.25">
      <c r="A10" s="113"/>
      <c r="B10" s="8"/>
      <c r="C10" s="24"/>
      <c r="D10" s="11"/>
      <c r="E10" s="24"/>
      <c r="F10" s="8"/>
      <c r="G10" s="23">
        <f>G4</f>
        <v>0</v>
      </c>
      <c r="H10" s="11"/>
      <c r="I10" s="25"/>
      <c r="J10" s="11"/>
      <c r="K10" s="17" t="str">
        <f t="shared" si="1"/>
        <v/>
      </c>
      <c r="L10" s="11"/>
      <c r="M10" s="25"/>
      <c r="N10" s="8"/>
      <c r="O10" s="18" t="str">
        <f t="shared" si="2"/>
        <v/>
      </c>
      <c r="P10" s="25"/>
      <c r="Q10" s="12" t="str">
        <f t="shared" si="3"/>
        <v/>
      </c>
      <c r="R10" s="106" t="str">
        <f t="shared" si="4"/>
        <v/>
      </c>
      <c r="S10" s="8"/>
      <c r="T10" s="71"/>
      <c r="U10" s="78">
        <f t="shared" si="0"/>
        <v>0</v>
      </c>
      <c r="V10" s="109" t="str">
        <f t="shared" si="5"/>
        <v/>
      </c>
    </row>
    <row r="11" spans="1:22" ht="15.75" outlineLevel="1" x14ac:dyDescent="0.25">
      <c r="A11" s="4"/>
      <c r="B11" s="7"/>
      <c r="C11" s="10"/>
      <c r="D11" s="10"/>
      <c r="E11" s="10"/>
      <c r="F11" s="7"/>
      <c r="G11" s="13"/>
      <c r="H11" s="10"/>
      <c r="I11" s="10"/>
      <c r="J11" s="10"/>
      <c r="K11" s="20"/>
      <c r="L11" s="10"/>
      <c r="M11" s="10"/>
      <c r="N11" s="7"/>
      <c r="O11" s="19"/>
      <c r="P11" s="10"/>
      <c r="Q11" s="21"/>
      <c r="R11" s="21" t="str">
        <f t="shared" ref="R11:R24" si="6">IF(P11, (O11/2),"")</f>
        <v/>
      </c>
      <c r="S11" s="7"/>
      <c r="T11" s="97"/>
      <c r="U11" s="98"/>
      <c r="V11" s="22"/>
    </row>
    <row r="12" spans="1:22" outlineLevel="1" x14ac:dyDescent="0.25">
      <c r="A12" s="111" t="s">
        <v>0</v>
      </c>
      <c r="B12" s="6"/>
      <c r="C12" s="24"/>
      <c r="D12" s="9"/>
      <c r="E12" s="24"/>
      <c r="F12" s="6"/>
      <c r="G12" s="23">
        <f>G4</f>
        <v>0</v>
      </c>
      <c r="H12" s="9"/>
      <c r="I12" s="25"/>
      <c r="J12" s="9"/>
      <c r="K12" s="17" t="str">
        <f t="shared" si="1"/>
        <v/>
      </c>
      <c r="L12" s="9"/>
      <c r="M12" s="25"/>
      <c r="N12" s="6"/>
      <c r="O12" s="18" t="str">
        <f t="shared" si="2"/>
        <v/>
      </c>
      <c r="P12" s="25"/>
      <c r="Q12" s="106" t="str">
        <f>IF(P12,(O12/P12)*0.5,"")</f>
        <v/>
      </c>
      <c r="R12" s="106" t="str">
        <f t="shared" si="6"/>
        <v/>
      </c>
      <c r="S12" s="6"/>
      <c r="T12" s="71"/>
      <c r="U12" s="78">
        <f t="shared" ref="U12:U17" si="7">IF(ISNUMBER((K12-(O12*T12))),(K12-(O12*T12)),0)</f>
        <v>0</v>
      </c>
      <c r="V12" s="109" t="str">
        <f t="shared" ref="V12:V17" si="8">IF(T12,(R12*T12),"")</f>
        <v/>
      </c>
    </row>
    <row r="13" spans="1:22" outlineLevel="1" x14ac:dyDescent="0.25">
      <c r="A13" s="112"/>
      <c r="B13" s="7"/>
      <c r="C13" s="24"/>
      <c r="D13" s="10"/>
      <c r="E13" s="24"/>
      <c r="F13" s="7"/>
      <c r="G13" s="23">
        <f>G4</f>
        <v>0</v>
      </c>
      <c r="H13" s="10"/>
      <c r="I13" s="25"/>
      <c r="J13" s="10"/>
      <c r="K13" s="17" t="str">
        <f t="shared" si="1"/>
        <v/>
      </c>
      <c r="L13" s="10"/>
      <c r="M13" s="25"/>
      <c r="N13" s="7"/>
      <c r="O13" s="18" t="str">
        <f t="shared" si="2"/>
        <v/>
      </c>
      <c r="P13" s="25"/>
      <c r="Q13" s="106" t="str">
        <f t="shared" ref="Q13:Q17" si="9">IF(P13,(O13/P13)*0.5,"")</f>
        <v/>
      </c>
      <c r="R13" s="106" t="str">
        <f t="shared" si="6"/>
        <v/>
      </c>
      <c r="S13" s="7"/>
      <c r="T13" s="71"/>
      <c r="U13" s="78">
        <f t="shared" si="7"/>
        <v>0</v>
      </c>
      <c r="V13" s="109" t="str">
        <f t="shared" si="8"/>
        <v/>
      </c>
    </row>
    <row r="14" spans="1:22" outlineLevel="1" x14ac:dyDescent="0.25">
      <c r="A14" s="112"/>
      <c r="B14" s="7"/>
      <c r="C14" s="24"/>
      <c r="D14" s="10"/>
      <c r="E14" s="24"/>
      <c r="F14" s="7"/>
      <c r="G14" s="23">
        <f>G4</f>
        <v>0</v>
      </c>
      <c r="H14" s="10"/>
      <c r="I14" s="25"/>
      <c r="J14" s="10"/>
      <c r="K14" s="17" t="str">
        <f t="shared" si="1"/>
        <v/>
      </c>
      <c r="L14" s="10"/>
      <c r="M14" s="25"/>
      <c r="N14" s="7"/>
      <c r="O14" s="18" t="str">
        <f>IF(M14,K14/M14,"")</f>
        <v/>
      </c>
      <c r="P14" s="25"/>
      <c r="Q14" s="106" t="str">
        <f t="shared" si="9"/>
        <v/>
      </c>
      <c r="R14" s="106" t="str">
        <f t="shared" si="6"/>
        <v/>
      </c>
      <c r="S14" s="7"/>
      <c r="T14" s="71"/>
      <c r="U14" s="78">
        <f t="shared" si="7"/>
        <v>0</v>
      </c>
      <c r="V14" s="109" t="str">
        <f t="shared" si="8"/>
        <v/>
      </c>
    </row>
    <row r="15" spans="1:22" outlineLevel="1" x14ac:dyDescent="0.25">
      <c r="A15" s="112"/>
      <c r="B15" s="7"/>
      <c r="C15" s="24"/>
      <c r="D15" s="10"/>
      <c r="E15" s="24"/>
      <c r="F15" s="7"/>
      <c r="G15" s="23">
        <f>G4</f>
        <v>0</v>
      </c>
      <c r="H15" s="10"/>
      <c r="I15" s="25"/>
      <c r="J15" s="10"/>
      <c r="K15" s="17" t="str">
        <f t="shared" si="1"/>
        <v/>
      </c>
      <c r="L15" s="10"/>
      <c r="M15" s="25"/>
      <c r="N15" s="7"/>
      <c r="O15" s="18" t="str">
        <f t="shared" si="2"/>
        <v/>
      </c>
      <c r="P15" s="25"/>
      <c r="Q15" s="106" t="str">
        <f t="shared" si="9"/>
        <v/>
      </c>
      <c r="R15" s="106" t="str">
        <f t="shared" si="6"/>
        <v/>
      </c>
      <c r="S15" s="7"/>
      <c r="T15" s="71"/>
      <c r="U15" s="78">
        <f t="shared" si="7"/>
        <v>0</v>
      </c>
      <c r="V15" s="109" t="str">
        <f t="shared" si="8"/>
        <v/>
      </c>
    </row>
    <row r="16" spans="1:22" outlineLevel="1" x14ac:dyDescent="0.25">
      <c r="A16" s="112"/>
      <c r="B16" s="7"/>
      <c r="C16" s="24"/>
      <c r="D16" s="10"/>
      <c r="E16" s="24"/>
      <c r="F16" s="7"/>
      <c r="G16" s="23">
        <f>G4</f>
        <v>0</v>
      </c>
      <c r="H16" s="10"/>
      <c r="I16" s="25"/>
      <c r="J16" s="10"/>
      <c r="K16" s="17" t="str">
        <f t="shared" si="1"/>
        <v/>
      </c>
      <c r="L16" s="10"/>
      <c r="M16" s="25"/>
      <c r="N16" s="7"/>
      <c r="O16" s="18" t="str">
        <f t="shared" si="2"/>
        <v/>
      </c>
      <c r="P16" s="25"/>
      <c r="Q16" s="106" t="str">
        <f t="shared" si="9"/>
        <v/>
      </c>
      <c r="R16" s="106" t="str">
        <f t="shared" si="6"/>
        <v/>
      </c>
      <c r="S16" s="7"/>
      <c r="T16" s="71"/>
      <c r="U16" s="78">
        <f t="shared" si="7"/>
        <v>0</v>
      </c>
      <c r="V16" s="109" t="str">
        <f t="shared" si="8"/>
        <v/>
      </c>
    </row>
    <row r="17" spans="1:23" outlineLevel="1" x14ac:dyDescent="0.25">
      <c r="A17" s="113"/>
      <c r="B17" s="8"/>
      <c r="C17" s="24"/>
      <c r="D17" s="11"/>
      <c r="E17" s="24"/>
      <c r="F17" s="8"/>
      <c r="G17" s="23">
        <f>G4</f>
        <v>0</v>
      </c>
      <c r="H17" s="11"/>
      <c r="I17" s="25"/>
      <c r="J17" s="11"/>
      <c r="K17" s="17" t="str">
        <f t="shared" si="1"/>
        <v/>
      </c>
      <c r="L17" s="11"/>
      <c r="M17" s="25"/>
      <c r="N17" s="8"/>
      <c r="O17" s="18" t="str">
        <f t="shared" si="2"/>
        <v/>
      </c>
      <c r="P17" s="25"/>
      <c r="Q17" s="106" t="str">
        <f t="shared" si="9"/>
        <v/>
      </c>
      <c r="R17" s="106" t="str">
        <f t="shared" si="6"/>
        <v/>
      </c>
      <c r="S17" s="8"/>
      <c r="T17" s="71"/>
      <c r="U17" s="78">
        <f t="shared" si="7"/>
        <v>0</v>
      </c>
      <c r="V17" s="109" t="str">
        <f t="shared" si="8"/>
        <v/>
      </c>
    </row>
    <row r="18" spans="1:23" ht="15.75" outlineLevel="1" x14ac:dyDescent="0.25">
      <c r="A18" s="4"/>
      <c r="B18" s="7"/>
      <c r="C18" s="10"/>
      <c r="D18" s="10"/>
      <c r="E18" s="10"/>
      <c r="F18" s="7"/>
      <c r="G18" s="13"/>
      <c r="H18" s="10"/>
      <c r="I18" s="10"/>
      <c r="J18" s="10"/>
      <c r="K18" s="20"/>
      <c r="L18" s="10"/>
      <c r="M18" s="10"/>
      <c r="N18" s="7"/>
      <c r="O18" s="19"/>
      <c r="P18" s="10"/>
      <c r="Q18" s="21"/>
      <c r="R18" s="21" t="str">
        <f t="shared" si="6"/>
        <v/>
      </c>
      <c r="S18" s="7"/>
      <c r="T18" s="7"/>
      <c r="U18" s="98"/>
      <c r="V18" s="22"/>
    </row>
    <row r="19" spans="1:23" outlineLevel="1" x14ac:dyDescent="0.25">
      <c r="A19" s="111" t="s">
        <v>1</v>
      </c>
      <c r="B19" s="6"/>
      <c r="C19" s="24"/>
      <c r="D19" s="9"/>
      <c r="E19" s="24"/>
      <c r="F19" s="6"/>
      <c r="G19" s="23">
        <f>G4</f>
        <v>0</v>
      </c>
      <c r="H19" s="9"/>
      <c r="I19" s="25"/>
      <c r="J19" s="9"/>
      <c r="K19" s="17" t="str">
        <f t="shared" si="1"/>
        <v/>
      </c>
      <c r="L19" s="9"/>
      <c r="M19" s="25"/>
      <c r="N19" s="6"/>
      <c r="O19" s="18" t="str">
        <f t="shared" si="2"/>
        <v/>
      </c>
      <c r="P19" s="25"/>
      <c r="Q19" s="106" t="str">
        <f>IF(P19,(O19/P19)*0.5,"")</f>
        <v/>
      </c>
      <c r="R19" s="106" t="str">
        <f t="shared" si="6"/>
        <v/>
      </c>
      <c r="S19" s="6"/>
      <c r="T19" s="71"/>
      <c r="U19" s="78">
        <f t="shared" ref="U19:U24" si="10">IF(ISNUMBER((K19-(O19*T19))),(K19-(O19*T19)),0)</f>
        <v>0</v>
      </c>
      <c r="V19" s="109" t="str">
        <f t="shared" ref="V19:V24" si="11">IF(T19,(R19*T19),"")</f>
        <v/>
      </c>
    </row>
    <row r="20" spans="1:23" outlineLevel="1" x14ac:dyDescent="0.25">
      <c r="A20" s="112"/>
      <c r="B20" s="7"/>
      <c r="C20" s="24"/>
      <c r="D20" s="10"/>
      <c r="E20" s="24"/>
      <c r="F20" s="7"/>
      <c r="G20" s="23">
        <f>G4</f>
        <v>0</v>
      </c>
      <c r="H20" s="10"/>
      <c r="I20" s="25"/>
      <c r="J20" s="10"/>
      <c r="K20" s="17" t="str">
        <f t="shared" si="1"/>
        <v/>
      </c>
      <c r="L20" s="10"/>
      <c r="M20" s="25"/>
      <c r="N20" s="7"/>
      <c r="O20" s="18" t="str">
        <f t="shared" si="2"/>
        <v/>
      </c>
      <c r="P20" s="25"/>
      <c r="Q20" s="106" t="str">
        <f t="shared" ref="Q20:Q24" si="12">IF(P20,(O20/P20)*0.5,"")</f>
        <v/>
      </c>
      <c r="R20" s="106" t="str">
        <f t="shared" si="6"/>
        <v/>
      </c>
      <c r="S20" s="7"/>
      <c r="T20" s="71"/>
      <c r="U20" s="78">
        <f t="shared" si="10"/>
        <v>0</v>
      </c>
      <c r="V20" s="109" t="str">
        <f t="shared" si="11"/>
        <v/>
      </c>
    </row>
    <row r="21" spans="1:23" outlineLevel="1" x14ac:dyDescent="0.25">
      <c r="A21" s="112"/>
      <c r="B21" s="7"/>
      <c r="C21" s="24"/>
      <c r="D21" s="10"/>
      <c r="E21" s="24"/>
      <c r="F21" s="7"/>
      <c r="G21" s="23">
        <f>G4</f>
        <v>0</v>
      </c>
      <c r="H21" s="10"/>
      <c r="I21" s="25"/>
      <c r="J21" s="10"/>
      <c r="K21" s="17" t="str">
        <f t="shared" si="1"/>
        <v/>
      </c>
      <c r="L21" s="10"/>
      <c r="M21" s="25"/>
      <c r="N21" s="7"/>
      <c r="O21" s="18" t="str">
        <f t="shared" si="2"/>
        <v/>
      </c>
      <c r="P21" s="25"/>
      <c r="Q21" s="106" t="str">
        <f t="shared" si="12"/>
        <v/>
      </c>
      <c r="R21" s="106" t="str">
        <f t="shared" si="6"/>
        <v/>
      </c>
      <c r="S21" s="7"/>
      <c r="T21" s="71"/>
      <c r="U21" s="78">
        <f t="shared" si="10"/>
        <v>0</v>
      </c>
      <c r="V21" s="109" t="str">
        <f t="shared" si="11"/>
        <v/>
      </c>
    </row>
    <row r="22" spans="1:23" outlineLevel="1" x14ac:dyDescent="0.25">
      <c r="A22" s="112"/>
      <c r="B22" s="7"/>
      <c r="C22" s="24"/>
      <c r="D22" s="10"/>
      <c r="E22" s="24"/>
      <c r="F22" s="7"/>
      <c r="G22" s="23">
        <f>G4</f>
        <v>0</v>
      </c>
      <c r="H22" s="10"/>
      <c r="I22" s="25"/>
      <c r="J22" s="10"/>
      <c r="K22" s="17" t="str">
        <f t="shared" si="1"/>
        <v/>
      </c>
      <c r="L22" s="10"/>
      <c r="M22" s="25"/>
      <c r="N22" s="7"/>
      <c r="O22" s="18" t="str">
        <f t="shared" si="2"/>
        <v/>
      </c>
      <c r="P22" s="25"/>
      <c r="Q22" s="106" t="str">
        <f t="shared" si="12"/>
        <v/>
      </c>
      <c r="R22" s="106" t="str">
        <f t="shared" si="6"/>
        <v/>
      </c>
      <c r="S22" s="7"/>
      <c r="T22" s="71"/>
      <c r="U22" s="78">
        <f t="shared" si="10"/>
        <v>0</v>
      </c>
      <c r="V22" s="109" t="str">
        <f t="shared" si="11"/>
        <v/>
      </c>
    </row>
    <row r="23" spans="1:23" outlineLevel="1" x14ac:dyDescent="0.25">
      <c r="A23" s="112"/>
      <c r="B23" s="7"/>
      <c r="C23" s="24"/>
      <c r="D23" s="10"/>
      <c r="E23" s="24"/>
      <c r="F23" s="7"/>
      <c r="G23" s="23">
        <f>G4</f>
        <v>0</v>
      </c>
      <c r="H23" s="10"/>
      <c r="I23" s="25"/>
      <c r="J23" s="10"/>
      <c r="K23" s="17" t="str">
        <f t="shared" si="1"/>
        <v/>
      </c>
      <c r="L23" s="10"/>
      <c r="M23" s="25"/>
      <c r="N23" s="7"/>
      <c r="O23" s="18" t="str">
        <f t="shared" si="2"/>
        <v/>
      </c>
      <c r="P23" s="25"/>
      <c r="Q23" s="106" t="str">
        <f t="shared" si="12"/>
        <v/>
      </c>
      <c r="R23" s="106" t="str">
        <f t="shared" si="6"/>
        <v/>
      </c>
      <c r="S23" s="7"/>
      <c r="T23" s="71"/>
      <c r="U23" s="78">
        <f t="shared" si="10"/>
        <v>0</v>
      </c>
      <c r="V23" s="109" t="str">
        <f t="shared" si="11"/>
        <v/>
      </c>
    </row>
    <row r="24" spans="1:23" outlineLevel="1" x14ac:dyDescent="0.25">
      <c r="A24" s="113"/>
      <c r="B24" s="8"/>
      <c r="C24" s="24"/>
      <c r="D24" s="11"/>
      <c r="E24" s="24"/>
      <c r="F24" s="8"/>
      <c r="G24" s="23">
        <f>G4</f>
        <v>0</v>
      </c>
      <c r="H24" s="8"/>
      <c r="I24" s="25"/>
      <c r="J24" s="8"/>
      <c r="K24" s="17" t="str">
        <f t="shared" si="1"/>
        <v/>
      </c>
      <c r="L24" s="8"/>
      <c r="M24" s="25"/>
      <c r="N24" s="8"/>
      <c r="O24" s="18" t="str">
        <f t="shared" si="2"/>
        <v/>
      </c>
      <c r="P24" s="25"/>
      <c r="Q24" s="106" t="str">
        <f t="shared" si="12"/>
        <v/>
      </c>
      <c r="R24" s="106" t="str">
        <f t="shared" si="6"/>
        <v/>
      </c>
      <c r="S24" s="8"/>
      <c r="T24" s="71"/>
      <c r="U24" s="78">
        <f t="shared" si="10"/>
        <v>0</v>
      </c>
      <c r="V24" s="109" t="str">
        <f t="shared" si="11"/>
        <v/>
      </c>
    </row>
    <row r="25" spans="1:23" ht="15.75" outlineLevel="1" thickBot="1" x14ac:dyDescent="0.3">
      <c r="A25" s="15"/>
      <c r="B25" s="7"/>
      <c r="C25" s="7"/>
      <c r="D25" s="7"/>
      <c r="E25" s="7"/>
      <c r="F25" s="7"/>
      <c r="G25" s="14"/>
      <c r="H25" s="7"/>
      <c r="I25" s="7"/>
      <c r="J25" s="7"/>
      <c r="K25" s="14"/>
      <c r="L25" s="7"/>
      <c r="M25" s="7"/>
      <c r="N25" s="7"/>
      <c r="O25" s="13"/>
      <c r="P25" s="10"/>
      <c r="Q25" s="13"/>
      <c r="R25" s="13"/>
      <c r="S25" s="7"/>
      <c r="T25" s="7"/>
      <c r="U25" s="93"/>
      <c r="V25" s="95"/>
    </row>
    <row r="26" spans="1:23" ht="16.5" thickBot="1" x14ac:dyDescent="0.3">
      <c r="A26" s="5" t="s">
        <v>8</v>
      </c>
      <c r="B26" s="16"/>
      <c r="C26" s="16"/>
      <c r="D26" s="16"/>
      <c r="E26" s="16"/>
      <c r="F26" s="16"/>
      <c r="G26" s="73">
        <f>G4</f>
        <v>0</v>
      </c>
      <c r="H26" s="77"/>
      <c r="I26" s="45">
        <f>SUM(I5:I24)</f>
        <v>0</v>
      </c>
      <c r="J26" s="77"/>
      <c r="K26" s="74">
        <f>SUM(K5:K24)</f>
        <v>0</v>
      </c>
      <c r="L26" s="77"/>
      <c r="M26" s="75">
        <f>SUM(M5:M24)</f>
        <v>0</v>
      </c>
      <c r="N26" s="77"/>
      <c r="O26" s="74">
        <f>SUM(O5:O24)</f>
        <v>0</v>
      </c>
      <c r="P26" s="76">
        <f>SUM(P5:P24)</f>
        <v>0</v>
      </c>
      <c r="Q26" s="107">
        <f>SUM(Q5:Q24)</f>
        <v>0</v>
      </c>
      <c r="R26" s="107">
        <f>SUM(R5:R24)</f>
        <v>0</v>
      </c>
      <c r="S26" s="77"/>
      <c r="T26" s="77"/>
      <c r="U26" s="94" cm="1">
        <f t="array" ref="U26">SUM(IF(ISERROR(U5:U24),"",U5:U24))</f>
        <v>0</v>
      </c>
      <c r="V26" s="110">
        <f>SUM(V5:V24)</f>
        <v>0</v>
      </c>
    </row>
    <row r="27" spans="1:23" ht="15.75" thickBot="1" x14ac:dyDescent="0.3">
      <c r="I27" s="2"/>
    </row>
    <row r="28" spans="1:23" ht="16.5" thickBot="1" x14ac:dyDescent="0.3">
      <c r="I28" s="45">
        <f>(Registrations!B151+'Monthly Adds'!B23+'Monthly Adds'!B47+'Monthly Adds'!H23+'Monthly Adds'!H47+'Monthly Adds'!N23+'Monthly Adds'!N47+'Monthly Adds'!T23+'Monthly Adds'!T47+'Monthly Adds'!Z23+'Monthly Adds'!Z47+'Monthly Adds'!AF23+'Monthly Adds'!AF48-'Monthly Subs'!B13-'Monthly Subs'!B27-'Monthly Subs'!G13-'Monthly Subs'!G27-'Monthly Subs'!L13-'Monthly Subs'!L27-'Monthly Subs'!Q13-'Monthly Subs'!Q27-'Monthly Subs'!V13-'Monthly Subs'!V27-'Monthly Subs'!AA13-'Monthly Subs'!AA28)</f>
        <v>0</v>
      </c>
      <c r="K28" s="2"/>
      <c r="W28" t="s">
        <v>60</v>
      </c>
    </row>
    <row r="32" spans="1:23" x14ac:dyDescent="0.25">
      <c r="T32" s="114" t="s">
        <v>59</v>
      </c>
      <c r="U32" s="114"/>
      <c r="V32" s="114"/>
    </row>
    <row r="34" spans="5:13" x14ac:dyDescent="0.25">
      <c r="E34" s="114" t="s">
        <v>58</v>
      </c>
      <c r="F34" s="114"/>
      <c r="G34" s="114"/>
      <c r="H34" s="114"/>
      <c r="I34" s="114"/>
      <c r="J34" s="114"/>
      <c r="K34" s="114"/>
      <c r="L34" s="114"/>
      <c r="M34" s="114"/>
    </row>
    <row r="35" spans="5:13" x14ac:dyDescent="0.25">
      <c r="G35" s="114" t="s">
        <v>25</v>
      </c>
      <c r="H35" s="114"/>
      <c r="I35" s="114"/>
      <c r="J35" s="114"/>
      <c r="K35" s="114"/>
    </row>
  </sheetData>
  <sheetProtection algorithmName="SHA-512" hashValue="SRtqG8rokex/qgU6BKbjWtpNAgadHQNF8GYoaQCtjO2s66LBuVN35bftrEsOZJyHqHYFUaMbJMGaZFLE/m1XrQ==" saltValue="tbWqpIJzKCoHx/BPcGajuA==" spinCount="100000" sheet="1" selectLockedCells="1"/>
  <mergeCells count="21">
    <mergeCell ref="A5:A10"/>
    <mergeCell ref="A1:V1"/>
    <mergeCell ref="A2:A4"/>
    <mergeCell ref="C2:C4"/>
    <mergeCell ref="E2:E4"/>
    <mergeCell ref="G2:G3"/>
    <mergeCell ref="I2:I4"/>
    <mergeCell ref="K2:K4"/>
    <mergeCell ref="M2:M4"/>
    <mergeCell ref="O2:O4"/>
    <mergeCell ref="P2:P4"/>
    <mergeCell ref="Q2:Q4"/>
    <mergeCell ref="R2:R4"/>
    <mergeCell ref="T2:T4"/>
    <mergeCell ref="U2:U4"/>
    <mergeCell ref="V2:V4"/>
    <mergeCell ref="A12:A17"/>
    <mergeCell ref="A19:A24"/>
    <mergeCell ref="T32:V32"/>
    <mergeCell ref="E34:M34"/>
    <mergeCell ref="G35:K35"/>
  </mergeCells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3BD8A7-9FDF-4AE1-8352-B4AA143743CE}">
  <dimension ref="A1:W35"/>
  <sheetViews>
    <sheetView workbookViewId="0">
      <selection activeCell="G4" sqref="G4"/>
    </sheetView>
  </sheetViews>
  <sheetFormatPr defaultRowHeight="15" outlineLevelRow="1" outlineLevelCol="3" x14ac:dyDescent="0.25"/>
  <cols>
    <col min="1" max="1" width="12.28515625" bestFit="1" customWidth="1"/>
    <col min="2" max="2" width="5.7109375" customWidth="1"/>
    <col min="3" max="3" width="18.85546875" bestFit="1" customWidth="1"/>
    <col min="4" max="4" width="5.7109375" customWidth="1"/>
    <col min="5" max="5" width="10.85546875" bestFit="1" customWidth="1"/>
    <col min="6" max="6" width="5.7109375" customWidth="1"/>
    <col min="7" max="7" width="7.28515625" customWidth="1" outlineLevel="3"/>
    <col min="8" max="8" width="5.7109375" customWidth="1" outlineLevel="3"/>
    <col min="9" max="9" width="8.85546875" customWidth="1" outlineLevel="3"/>
    <col min="10" max="10" width="5.7109375" customWidth="1" outlineLevel="3"/>
    <col min="11" max="11" width="13.7109375" customWidth="1" outlineLevel="2"/>
    <col min="12" max="12" width="5.7109375" customWidth="1" outlineLevel="2"/>
    <col min="13" max="13" width="10.28515625" customWidth="1" outlineLevel="2"/>
    <col min="14" max="14" width="5.7109375" customWidth="1" outlineLevel="2"/>
    <col min="15" max="15" width="11.85546875" style="62" bestFit="1" customWidth="1" outlineLevel="1"/>
    <col min="16" max="16" width="11.5703125" style="62" bestFit="1" customWidth="1" outlineLevel="1"/>
    <col min="17" max="17" width="11.5703125" style="62" customWidth="1"/>
    <col min="18" max="18" width="15.7109375" style="62" customWidth="1"/>
    <col min="19" max="19" width="5.7109375" customWidth="1"/>
    <col min="20" max="20" width="11.28515625" customWidth="1"/>
    <col min="21" max="21" width="11.42578125" customWidth="1"/>
    <col min="22" max="22" width="15.7109375" customWidth="1"/>
  </cols>
  <sheetData>
    <row r="1" spans="1:22" ht="21.75" thickBot="1" x14ac:dyDescent="0.3">
      <c r="A1" s="131" t="s">
        <v>9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1"/>
      <c r="Q1" s="131"/>
      <c r="R1" s="131"/>
      <c r="S1" s="131"/>
      <c r="T1" s="131"/>
      <c r="U1" s="131"/>
      <c r="V1" s="132"/>
    </row>
    <row r="2" spans="1:22" ht="15.75" x14ac:dyDescent="0.25">
      <c r="A2" s="117" t="s">
        <v>3</v>
      </c>
      <c r="B2" s="65"/>
      <c r="C2" s="117" t="s">
        <v>11</v>
      </c>
      <c r="D2" s="65"/>
      <c r="E2" s="117" t="s">
        <v>10</v>
      </c>
      <c r="F2" s="65"/>
      <c r="G2" s="120" t="s">
        <v>4</v>
      </c>
      <c r="H2" s="68"/>
      <c r="I2" s="117" t="s">
        <v>17</v>
      </c>
      <c r="J2" s="68"/>
      <c r="K2" s="117" t="s">
        <v>55</v>
      </c>
      <c r="L2" s="68"/>
      <c r="M2" s="117" t="s">
        <v>54</v>
      </c>
      <c r="N2" s="65"/>
      <c r="O2" s="120" t="s">
        <v>5</v>
      </c>
      <c r="P2" s="120" t="s">
        <v>6</v>
      </c>
      <c r="Q2" s="120" t="s">
        <v>7</v>
      </c>
      <c r="R2" s="120" t="s">
        <v>56</v>
      </c>
      <c r="S2" s="65"/>
      <c r="T2" s="122" t="s">
        <v>13</v>
      </c>
      <c r="U2" s="125" t="s">
        <v>14</v>
      </c>
      <c r="V2" s="127" t="s">
        <v>57</v>
      </c>
    </row>
    <row r="3" spans="1:22" ht="15.75" thickBot="1" x14ac:dyDescent="0.3">
      <c r="A3" s="118"/>
      <c r="B3" s="66"/>
      <c r="C3" s="118"/>
      <c r="D3" s="66"/>
      <c r="E3" s="118"/>
      <c r="F3" s="66"/>
      <c r="G3" s="121"/>
      <c r="H3" s="69"/>
      <c r="I3" s="118"/>
      <c r="J3" s="69"/>
      <c r="K3" s="118"/>
      <c r="L3" s="69"/>
      <c r="M3" s="118"/>
      <c r="N3" s="66"/>
      <c r="O3" s="112"/>
      <c r="P3" s="112"/>
      <c r="Q3" s="112"/>
      <c r="R3" s="112"/>
      <c r="S3" s="66"/>
      <c r="T3" s="123"/>
      <c r="U3" s="126"/>
      <c r="V3" s="128"/>
    </row>
    <row r="4" spans="1:22" ht="15.75" thickBot="1" x14ac:dyDescent="0.3">
      <c r="A4" s="119"/>
      <c r="B4" s="67"/>
      <c r="C4" s="119"/>
      <c r="D4" s="67"/>
      <c r="E4" s="119"/>
      <c r="F4" s="67"/>
      <c r="G4" s="72"/>
      <c r="H4" s="70"/>
      <c r="I4" s="119"/>
      <c r="J4" s="70"/>
      <c r="K4" s="119"/>
      <c r="L4" s="70"/>
      <c r="M4" s="119"/>
      <c r="N4" s="67"/>
      <c r="O4" s="113"/>
      <c r="P4" s="113"/>
      <c r="Q4" s="113"/>
      <c r="R4" s="113"/>
      <c r="S4" s="67"/>
      <c r="T4" s="124"/>
      <c r="U4" s="126"/>
      <c r="V4" s="128"/>
    </row>
    <row r="5" spans="1:22" outlineLevel="1" x14ac:dyDescent="0.25">
      <c r="A5" s="111" t="s">
        <v>2</v>
      </c>
      <c r="B5" s="6"/>
      <c r="C5" s="24"/>
      <c r="D5" s="9"/>
      <c r="E5" s="24"/>
      <c r="F5" s="6"/>
      <c r="G5" s="23">
        <f>G4</f>
        <v>0</v>
      </c>
      <c r="H5" s="9"/>
      <c r="I5" s="25"/>
      <c r="J5" s="9"/>
      <c r="K5" s="17" t="str">
        <f>IF(G5,I5*G5,"")</f>
        <v/>
      </c>
      <c r="L5" s="9"/>
      <c r="M5" s="25"/>
      <c r="N5" s="6"/>
      <c r="O5" s="18" t="str">
        <f>IF(M5,K5/M5,"")</f>
        <v/>
      </c>
      <c r="P5" s="25"/>
      <c r="Q5" s="106" t="str">
        <f>IF(P5,(O5/P5)*0.5,"")</f>
        <v/>
      </c>
      <c r="R5" s="106" t="str">
        <f>IF(P5, (O5/2),"")</f>
        <v/>
      </c>
      <c r="S5" s="6"/>
      <c r="T5" s="71"/>
      <c r="U5" s="78">
        <f t="shared" ref="U5:U10" si="0">IF(ISNUMBER((K5-(O5*T5))),(K5-(O5*T5)),0)</f>
        <v>0</v>
      </c>
      <c r="V5" s="109" t="str">
        <f>IF(T5,(R5*T5),"")</f>
        <v/>
      </c>
    </row>
    <row r="6" spans="1:22" outlineLevel="1" x14ac:dyDescent="0.25">
      <c r="A6" s="112"/>
      <c r="B6" s="7"/>
      <c r="C6" s="24"/>
      <c r="D6" s="10"/>
      <c r="E6" s="24"/>
      <c r="F6" s="7"/>
      <c r="G6" s="23">
        <f>G4</f>
        <v>0</v>
      </c>
      <c r="H6" s="10"/>
      <c r="I6" s="25"/>
      <c r="J6" s="10"/>
      <c r="K6" s="17" t="str">
        <f t="shared" ref="K6:K24" si="1">IF(G6,I6*G6,"")</f>
        <v/>
      </c>
      <c r="L6" s="10"/>
      <c r="M6" s="25"/>
      <c r="N6" s="7"/>
      <c r="O6" s="18" t="str">
        <f t="shared" ref="O6:O24" si="2">IF(M6,K6/M6,"")</f>
        <v/>
      </c>
      <c r="P6" s="25"/>
      <c r="Q6" s="106" t="str">
        <f t="shared" ref="Q6" si="3">IF(P6,(O6/P6)*0.5,"")</f>
        <v/>
      </c>
      <c r="R6" s="106" t="str">
        <f t="shared" ref="R6:R10" si="4">IF(P6, (O6/2),"")</f>
        <v/>
      </c>
      <c r="S6" s="7"/>
      <c r="T6" s="71"/>
      <c r="U6" s="78">
        <f t="shared" si="0"/>
        <v>0</v>
      </c>
      <c r="V6" s="109" t="str">
        <f t="shared" ref="V6:V10" si="5">IF(T6,(R6*T6),"")</f>
        <v/>
      </c>
    </row>
    <row r="7" spans="1:22" outlineLevel="1" x14ac:dyDescent="0.25">
      <c r="A7" s="112"/>
      <c r="B7" s="7"/>
      <c r="C7" s="24"/>
      <c r="D7" s="10"/>
      <c r="E7" s="24"/>
      <c r="F7" s="7"/>
      <c r="G7" s="23">
        <f>G4</f>
        <v>0</v>
      </c>
      <c r="H7" s="10"/>
      <c r="I7" s="25"/>
      <c r="J7" s="10"/>
      <c r="K7" s="17" t="str">
        <f t="shared" si="1"/>
        <v/>
      </c>
      <c r="L7" s="10"/>
      <c r="M7" s="25"/>
      <c r="N7" s="7"/>
      <c r="O7" s="18" t="str">
        <f t="shared" si="2"/>
        <v/>
      </c>
      <c r="P7" s="25"/>
      <c r="Q7" s="106" t="str">
        <f t="shared" ref="Q7" si="6">IF(P7,(O7/P7)*0.5,"")</f>
        <v/>
      </c>
      <c r="R7" s="106" t="str">
        <f t="shared" si="4"/>
        <v/>
      </c>
      <c r="S7" s="7"/>
      <c r="T7" s="71"/>
      <c r="U7" s="78">
        <f t="shared" si="0"/>
        <v>0</v>
      </c>
      <c r="V7" s="109" t="str">
        <f t="shared" si="5"/>
        <v/>
      </c>
    </row>
    <row r="8" spans="1:22" outlineLevel="1" x14ac:dyDescent="0.25">
      <c r="A8" s="112"/>
      <c r="B8" s="7"/>
      <c r="C8" s="24"/>
      <c r="D8" s="10"/>
      <c r="E8" s="24"/>
      <c r="F8" s="7"/>
      <c r="G8" s="23">
        <f>G4</f>
        <v>0</v>
      </c>
      <c r="H8" s="10"/>
      <c r="I8" s="25"/>
      <c r="J8" s="10"/>
      <c r="K8" s="17" t="str">
        <f t="shared" si="1"/>
        <v/>
      </c>
      <c r="L8" s="10"/>
      <c r="M8" s="25"/>
      <c r="N8" s="7"/>
      <c r="O8" s="18" t="str">
        <f t="shared" si="2"/>
        <v/>
      </c>
      <c r="P8" s="25"/>
      <c r="Q8" s="106" t="str">
        <f t="shared" ref="Q8" si="7">IF(P8,(O8/P8)*0.5,"")</f>
        <v/>
      </c>
      <c r="R8" s="106" t="str">
        <f t="shared" si="4"/>
        <v/>
      </c>
      <c r="S8" s="7"/>
      <c r="T8" s="71"/>
      <c r="U8" s="78">
        <f t="shared" si="0"/>
        <v>0</v>
      </c>
      <c r="V8" s="109" t="str">
        <f t="shared" si="5"/>
        <v/>
      </c>
    </row>
    <row r="9" spans="1:22" outlineLevel="1" x14ac:dyDescent="0.25">
      <c r="A9" s="112"/>
      <c r="B9" s="7"/>
      <c r="C9" s="24"/>
      <c r="D9" s="10"/>
      <c r="E9" s="24"/>
      <c r="F9" s="7"/>
      <c r="G9" s="23">
        <f>G4</f>
        <v>0</v>
      </c>
      <c r="H9" s="10"/>
      <c r="I9" s="25"/>
      <c r="J9" s="10"/>
      <c r="K9" s="17" t="str">
        <f t="shared" si="1"/>
        <v/>
      </c>
      <c r="L9" s="10"/>
      <c r="M9" s="25"/>
      <c r="N9" s="7"/>
      <c r="O9" s="18" t="str">
        <f t="shared" si="2"/>
        <v/>
      </c>
      <c r="P9" s="25"/>
      <c r="Q9" s="106" t="str">
        <f t="shared" ref="Q9" si="8">IF(P9,(O9/P9)*0.5,"")</f>
        <v/>
      </c>
      <c r="R9" s="106" t="str">
        <f t="shared" si="4"/>
        <v/>
      </c>
      <c r="S9" s="7"/>
      <c r="T9" s="71"/>
      <c r="U9" s="78">
        <f t="shared" si="0"/>
        <v>0</v>
      </c>
      <c r="V9" s="109" t="str">
        <f t="shared" si="5"/>
        <v/>
      </c>
    </row>
    <row r="10" spans="1:22" outlineLevel="1" x14ac:dyDescent="0.25">
      <c r="A10" s="113"/>
      <c r="B10" s="8"/>
      <c r="C10" s="24"/>
      <c r="D10" s="11"/>
      <c r="E10" s="24"/>
      <c r="F10" s="8"/>
      <c r="G10" s="23">
        <f>G4</f>
        <v>0</v>
      </c>
      <c r="H10" s="11"/>
      <c r="I10" s="25"/>
      <c r="J10" s="11"/>
      <c r="K10" s="17" t="str">
        <f t="shared" si="1"/>
        <v/>
      </c>
      <c r="L10" s="11"/>
      <c r="M10" s="25"/>
      <c r="N10" s="8"/>
      <c r="O10" s="18" t="str">
        <f t="shared" si="2"/>
        <v/>
      </c>
      <c r="P10" s="25"/>
      <c r="Q10" s="106" t="str">
        <f t="shared" ref="Q10" si="9">IF(P10,(O10/P10)*0.5,"")</f>
        <v/>
      </c>
      <c r="R10" s="106" t="str">
        <f t="shared" si="4"/>
        <v/>
      </c>
      <c r="S10" s="8"/>
      <c r="T10" s="71"/>
      <c r="U10" s="78">
        <f t="shared" si="0"/>
        <v>0</v>
      </c>
      <c r="V10" s="109" t="str">
        <f t="shared" si="5"/>
        <v/>
      </c>
    </row>
    <row r="11" spans="1:22" ht="15.75" outlineLevel="1" x14ac:dyDescent="0.25">
      <c r="A11" s="4"/>
      <c r="B11" s="7"/>
      <c r="C11" s="10"/>
      <c r="D11" s="10"/>
      <c r="E11" s="10"/>
      <c r="F11" s="7"/>
      <c r="G11" s="13"/>
      <c r="H11" s="10"/>
      <c r="I11" s="10"/>
      <c r="J11" s="10"/>
      <c r="K11" s="20"/>
      <c r="L11" s="10"/>
      <c r="M11" s="10"/>
      <c r="N11" s="7"/>
      <c r="O11" s="19"/>
      <c r="P11" s="10"/>
      <c r="Q11" s="21"/>
      <c r="R11" s="21" t="str">
        <f t="shared" ref="R11:R24" si="10">IF(P11, (O11/2),"")</f>
        <v/>
      </c>
      <c r="S11" s="7"/>
      <c r="T11" s="97"/>
      <c r="U11" s="98"/>
      <c r="V11" s="22"/>
    </row>
    <row r="12" spans="1:22" outlineLevel="1" x14ac:dyDescent="0.25">
      <c r="A12" s="111" t="s">
        <v>0</v>
      </c>
      <c r="B12" s="6"/>
      <c r="C12" s="24"/>
      <c r="D12" s="9"/>
      <c r="E12" s="24"/>
      <c r="F12" s="6"/>
      <c r="G12" s="23">
        <f>G4</f>
        <v>0</v>
      </c>
      <c r="H12" s="9"/>
      <c r="I12" s="25"/>
      <c r="J12" s="9"/>
      <c r="K12" s="17" t="str">
        <f t="shared" si="1"/>
        <v/>
      </c>
      <c r="L12" s="9"/>
      <c r="M12" s="25"/>
      <c r="N12" s="6"/>
      <c r="O12" s="18" t="str">
        <f t="shared" si="2"/>
        <v/>
      </c>
      <c r="P12" s="25"/>
      <c r="Q12" s="106" t="str">
        <f t="shared" ref="Q12" si="11">IF(P12,(O12/P12)*0.5,"")</f>
        <v/>
      </c>
      <c r="R12" s="106" t="str">
        <f t="shared" si="10"/>
        <v/>
      </c>
      <c r="S12" s="6"/>
      <c r="T12" s="71"/>
      <c r="U12" s="78">
        <f t="shared" ref="U12:U17" si="12">IF(ISNUMBER((K12-(O12*T12))),(K12-(O12*T12)),0)</f>
        <v>0</v>
      </c>
      <c r="V12" s="109" t="str">
        <f t="shared" ref="V12:V17" si="13">IF(T12,(R12*T12),"")</f>
        <v/>
      </c>
    </row>
    <row r="13" spans="1:22" outlineLevel="1" x14ac:dyDescent="0.25">
      <c r="A13" s="112"/>
      <c r="B13" s="7"/>
      <c r="C13" s="24"/>
      <c r="D13" s="10"/>
      <c r="E13" s="24"/>
      <c r="F13" s="7"/>
      <c r="G13" s="23">
        <f>G4</f>
        <v>0</v>
      </c>
      <c r="H13" s="10"/>
      <c r="I13" s="25"/>
      <c r="J13" s="10"/>
      <c r="K13" s="17" t="str">
        <f t="shared" si="1"/>
        <v/>
      </c>
      <c r="L13" s="10"/>
      <c r="M13" s="25"/>
      <c r="N13" s="7"/>
      <c r="O13" s="18" t="str">
        <f t="shared" si="2"/>
        <v/>
      </c>
      <c r="P13" s="25"/>
      <c r="Q13" s="106" t="str">
        <f t="shared" ref="Q13" si="14">IF(P13,(O13/P13)*0.5,"")</f>
        <v/>
      </c>
      <c r="R13" s="106" t="str">
        <f t="shared" si="10"/>
        <v/>
      </c>
      <c r="S13" s="7"/>
      <c r="T13" s="71"/>
      <c r="U13" s="78">
        <f t="shared" si="12"/>
        <v>0</v>
      </c>
      <c r="V13" s="109" t="str">
        <f t="shared" si="13"/>
        <v/>
      </c>
    </row>
    <row r="14" spans="1:22" outlineLevel="1" x14ac:dyDescent="0.25">
      <c r="A14" s="112"/>
      <c r="B14" s="7"/>
      <c r="C14" s="24"/>
      <c r="D14" s="10"/>
      <c r="E14" s="24"/>
      <c r="F14" s="7"/>
      <c r="G14" s="23">
        <f>G4</f>
        <v>0</v>
      </c>
      <c r="H14" s="10"/>
      <c r="I14" s="25"/>
      <c r="J14" s="10"/>
      <c r="K14" s="17" t="str">
        <f t="shared" si="1"/>
        <v/>
      </c>
      <c r="L14" s="10"/>
      <c r="M14" s="25"/>
      <c r="N14" s="7"/>
      <c r="O14" s="18" t="str">
        <f>IF(M14,K14/M14,"")</f>
        <v/>
      </c>
      <c r="P14" s="25"/>
      <c r="Q14" s="106" t="str">
        <f t="shared" ref="Q14" si="15">IF(P14,(O14/P14)*0.5,"")</f>
        <v/>
      </c>
      <c r="R14" s="106" t="str">
        <f t="shared" si="10"/>
        <v/>
      </c>
      <c r="S14" s="7"/>
      <c r="T14" s="71"/>
      <c r="U14" s="78">
        <f t="shared" si="12"/>
        <v>0</v>
      </c>
      <c r="V14" s="109" t="str">
        <f t="shared" si="13"/>
        <v/>
      </c>
    </row>
    <row r="15" spans="1:22" outlineLevel="1" x14ac:dyDescent="0.25">
      <c r="A15" s="112"/>
      <c r="B15" s="7"/>
      <c r="C15" s="24"/>
      <c r="D15" s="10"/>
      <c r="E15" s="24"/>
      <c r="F15" s="7"/>
      <c r="G15" s="23">
        <f>G4</f>
        <v>0</v>
      </c>
      <c r="H15" s="10"/>
      <c r="I15" s="25"/>
      <c r="J15" s="10"/>
      <c r="K15" s="17" t="str">
        <f t="shared" si="1"/>
        <v/>
      </c>
      <c r="L15" s="10"/>
      <c r="M15" s="25"/>
      <c r="N15" s="7"/>
      <c r="O15" s="18" t="str">
        <f t="shared" si="2"/>
        <v/>
      </c>
      <c r="P15" s="25"/>
      <c r="Q15" s="106" t="str">
        <f t="shared" ref="Q15" si="16">IF(P15,(O15/P15)*0.5,"")</f>
        <v/>
      </c>
      <c r="R15" s="106" t="str">
        <f t="shared" si="10"/>
        <v/>
      </c>
      <c r="S15" s="7"/>
      <c r="T15" s="71"/>
      <c r="U15" s="78">
        <f t="shared" si="12"/>
        <v>0</v>
      </c>
      <c r="V15" s="109" t="str">
        <f t="shared" si="13"/>
        <v/>
      </c>
    </row>
    <row r="16" spans="1:22" outlineLevel="1" x14ac:dyDescent="0.25">
      <c r="A16" s="112"/>
      <c r="B16" s="7"/>
      <c r="C16" s="24"/>
      <c r="D16" s="10"/>
      <c r="E16" s="24"/>
      <c r="F16" s="7"/>
      <c r="G16" s="23">
        <f>G4</f>
        <v>0</v>
      </c>
      <c r="H16" s="10"/>
      <c r="I16" s="25"/>
      <c r="J16" s="10"/>
      <c r="K16" s="17" t="str">
        <f t="shared" si="1"/>
        <v/>
      </c>
      <c r="L16" s="10"/>
      <c r="M16" s="25"/>
      <c r="N16" s="7"/>
      <c r="O16" s="18" t="str">
        <f t="shared" si="2"/>
        <v/>
      </c>
      <c r="P16" s="25"/>
      <c r="Q16" s="106" t="str">
        <f t="shared" ref="Q16" si="17">IF(P16,(O16/P16)*0.5,"")</f>
        <v/>
      </c>
      <c r="R16" s="106" t="str">
        <f t="shared" si="10"/>
        <v/>
      </c>
      <c r="S16" s="7"/>
      <c r="T16" s="71"/>
      <c r="U16" s="78">
        <f t="shared" si="12"/>
        <v>0</v>
      </c>
      <c r="V16" s="109" t="str">
        <f t="shared" si="13"/>
        <v/>
      </c>
    </row>
    <row r="17" spans="1:23" outlineLevel="1" x14ac:dyDescent="0.25">
      <c r="A17" s="113"/>
      <c r="B17" s="8"/>
      <c r="C17" s="24"/>
      <c r="D17" s="11"/>
      <c r="E17" s="24"/>
      <c r="F17" s="8"/>
      <c r="G17" s="23">
        <f>G4</f>
        <v>0</v>
      </c>
      <c r="H17" s="11"/>
      <c r="I17" s="25"/>
      <c r="J17" s="11"/>
      <c r="K17" s="17" t="str">
        <f t="shared" si="1"/>
        <v/>
      </c>
      <c r="L17" s="11"/>
      <c r="M17" s="25"/>
      <c r="N17" s="8"/>
      <c r="O17" s="18" t="str">
        <f t="shared" si="2"/>
        <v/>
      </c>
      <c r="P17" s="25"/>
      <c r="Q17" s="106" t="str">
        <f t="shared" ref="Q17" si="18">IF(P17,(O17/P17)*0.5,"")</f>
        <v/>
      </c>
      <c r="R17" s="106" t="str">
        <f t="shared" si="10"/>
        <v/>
      </c>
      <c r="S17" s="8"/>
      <c r="T17" s="71"/>
      <c r="U17" s="78">
        <f t="shared" si="12"/>
        <v>0</v>
      </c>
      <c r="V17" s="109" t="str">
        <f t="shared" si="13"/>
        <v/>
      </c>
    </row>
    <row r="18" spans="1:23" ht="15.75" outlineLevel="1" x14ac:dyDescent="0.25">
      <c r="A18" s="4"/>
      <c r="B18" s="7"/>
      <c r="C18" s="10"/>
      <c r="D18" s="10"/>
      <c r="E18" s="10"/>
      <c r="F18" s="7"/>
      <c r="G18" s="13"/>
      <c r="H18" s="10"/>
      <c r="I18" s="10"/>
      <c r="J18" s="10"/>
      <c r="K18" s="20"/>
      <c r="L18" s="10"/>
      <c r="M18" s="10"/>
      <c r="N18" s="7"/>
      <c r="O18" s="19"/>
      <c r="P18" s="10"/>
      <c r="Q18" s="21"/>
      <c r="R18" s="21" t="str">
        <f t="shared" si="10"/>
        <v/>
      </c>
      <c r="S18" s="7"/>
      <c r="T18" s="7"/>
      <c r="U18" s="98"/>
      <c r="V18" s="22"/>
    </row>
    <row r="19" spans="1:23" outlineLevel="1" x14ac:dyDescent="0.25">
      <c r="A19" s="111" t="s">
        <v>1</v>
      </c>
      <c r="B19" s="6"/>
      <c r="C19" s="24"/>
      <c r="D19" s="9"/>
      <c r="E19" s="24"/>
      <c r="F19" s="6"/>
      <c r="G19" s="23">
        <f>G4</f>
        <v>0</v>
      </c>
      <c r="H19" s="9"/>
      <c r="I19" s="25"/>
      <c r="J19" s="9"/>
      <c r="K19" s="17" t="str">
        <f t="shared" si="1"/>
        <v/>
      </c>
      <c r="L19" s="9"/>
      <c r="M19" s="25"/>
      <c r="N19" s="6"/>
      <c r="O19" s="18" t="str">
        <f t="shared" si="2"/>
        <v/>
      </c>
      <c r="P19" s="25"/>
      <c r="Q19" s="106" t="str">
        <f t="shared" ref="Q19" si="19">IF(P19,(O19/P19)*0.5,"")</f>
        <v/>
      </c>
      <c r="R19" s="106" t="str">
        <f t="shared" si="10"/>
        <v/>
      </c>
      <c r="S19" s="6"/>
      <c r="T19" s="71"/>
      <c r="U19" s="78">
        <f t="shared" ref="U19:U24" si="20">IF(ISNUMBER((K19-(O19*T19))),(K19-(O19*T19)),0)</f>
        <v>0</v>
      </c>
      <c r="V19" s="109" t="str">
        <f t="shared" ref="V19:V24" si="21">IF(T19,(R19*T19),"")</f>
        <v/>
      </c>
    </row>
    <row r="20" spans="1:23" outlineLevel="1" x14ac:dyDescent="0.25">
      <c r="A20" s="112"/>
      <c r="B20" s="7"/>
      <c r="C20" s="24"/>
      <c r="D20" s="10"/>
      <c r="E20" s="24"/>
      <c r="F20" s="7"/>
      <c r="G20" s="23">
        <f>G4</f>
        <v>0</v>
      </c>
      <c r="H20" s="10"/>
      <c r="I20" s="25"/>
      <c r="J20" s="10"/>
      <c r="K20" s="17" t="str">
        <f t="shared" si="1"/>
        <v/>
      </c>
      <c r="L20" s="10"/>
      <c r="M20" s="25"/>
      <c r="N20" s="7"/>
      <c r="O20" s="18" t="str">
        <f t="shared" si="2"/>
        <v/>
      </c>
      <c r="P20" s="25"/>
      <c r="Q20" s="106" t="str">
        <f t="shared" ref="Q20" si="22">IF(P20,(O20/P20)*0.5,"")</f>
        <v/>
      </c>
      <c r="R20" s="106" t="str">
        <f t="shared" si="10"/>
        <v/>
      </c>
      <c r="S20" s="7"/>
      <c r="T20" s="71"/>
      <c r="U20" s="78">
        <f t="shared" si="20"/>
        <v>0</v>
      </c>
      <c r="V20" s="109" t="str">
        <f t="shared" si="21"/>
        <v/>
      </c>
    </row>
    <row r="21" spans="1:23" outlineLevel="1" x14ac:dyDescent="0.25">
      <c r="A21" s="112"/>
      <c r="B21" s="7"/>
      <c r="C21" s="24"/>
      <c r="D21" s="10"/>
      <c r="E21" s="24"/>
      <c r="F21" s="7"/>
      <c r="G21" s="23">
        <f>G4</f>
        <v>0</v>
      </c>
      <c r="H21" s="10"/>
      <c r="I21" s="25"/>
      <c r="J21" s="10"/>
      <c r="K21" s="17" t="str">
        <f t="shared" si="1"/>
        <v/>
      </c>
      <c r="L21" s="10"/>
      <c r="M21" s="25"/>
      <c r="N21" s="7"/>
      <c r="O21" s="18" t="str">
        <f t="shared" si="2"/>
        <v/>
      </c>
      <c r="P21" s="25"/>
      <c r="Q21" s="106" t="str">
        <f t="shared" ref="Q21" si="23">IF(P21,(O21/P21)*0.5,"")</f>
        <v/>
      </c>
      <c r="R21" s="106" t="str">
        <f t="shared" si="10"/>
        <v/>
      </c>
      <c r="S21" s="7"/>
      <c r="T21" s="71"/>
      <c r="U21" s="78">
        <f t="shared" si="20"/>
        <v>0</v>
      </c>
      <c r="V21" s="109" t="str">
        <f t="shared" si="21"/>
        <v/>
      </c>
    </row>
    <row r="22" spans="1:23" outlineLevel="1" x14ac:dyDescent="0.25">
      <c r="A22" s="112"/>
      <c r="B22" s="7"/>
      <c r="C22" s="24"/>
      <c r="D22" s="10"/>
      <c r="E22" s="24"/>
      <c r="F22" s="7"/>
      <c r="G22" s="23">
        <f>G4</f>
        <v>0</v>
      </c>
      <c r="H22" s="10"/>
      <c r="I22" s="25"/>
      <c r="J22" s="10"/>
      <c r="K22" s="17" t="str">
        <f t="shared" si="1"/>
        <v/>
      </c>
      <c r="L22" s="10"/>
      <c r="M22" s="25"/>
      <c r="N22" s="7"/>
      <c r="O22" s="18" t="str">
        <f t="shared" si="2"/>
        <v/>
      </c>
      <c r="P22" s="25"/>
      <c r="Q22" s="106" t="str">
        <f t="shared" ref="Q22" si="24">IF(P22,(O22/P22)*0.5,"")</f>
        <v/>
      </c>
      <c r="R22" s="106" t="str">
        <f t="shared" si="10"/>
        <v/>
      </c>
      <c r="S22" s="7"/>
      <c r="T22" s="71"/>
      <c r="U22" s="78">
        <f t="shared" si="20"/>
        <v>0</v>
      </c>
      <c r="V22" s="109" t="str">
        <f t="shared" si="21"/>
        <v/>
      </c>
    </row>
    <row r="23" spans="1:23" outlineLevel="1" x14ac:dyDescent="0.25">
      <c r="A23" s="112"/>
      <c r="B23" s="7"/>
      <c r="C23" s="24"/>
      <c r="D23" s="10"/>
      <c r="E23" s="24"/>
      <c r="F23" s="7"/>
      <c r="G23" s="23">
        <f>G4</f>
        <v>0</v>
      </c>
      <c r="H23" s="10"/>
      <c r="I23" s="25"/>
      <c r="J23" s="10"/>
      <c r="K23" s="17" t="str">
        <f t="shared" si="1"/>
        <v/>
      </c>
      <c r="L23" s="10"/>
      <c r="M23" s="25"/>
      <c r="N23" s="7"/>
      <c r="O23" s="18" t="str">
        <f t="shared" si="2"/>
        <v/>
      </c>
      <c r="P23" s="25"/>
      <c r="Q23" s="106" t="str">
        <f t="shared" ref="Q23" si="25">IF(P23,(O23/P23)*0.5,"")</f>
        <v/>
      </c>
      <c r="R23" s="106" t="str">
        <f t="shared" si="10"/>
        <v/>
      </c>
      <c r="S23" s="7"/>
      <c r="T23" s="71"/>
      <c r="U23" s="78">
        <f t="shared" si="20"/>
        <v>0</v>
      </c>
      <c r="V23" s="109" t="str">
        <f t="shared" si="21"/>
        <v/>
      </c>
    </row>
    <row r="24" spans="1:23" outlineLevel="1" x14ac:dyDescent="0.25">
      <c r="A24" s="113"/>
      <c r="B24" s="8"/>
      <c r="C24" s="24"/>
      <c r="D24" s="11"/>
      <c r="E24" s="24"/>
      <c r="F24" s="8"/>
      <c r="G24" s="23">
        <f>G4</f>
        <v>0</v>
      </c>
      <c r="H24" s="8"/>
      <c r="I24" s="25"/>
      <c r="J24" s="8"/>
      <c r="K24" s="17" t="str">
        <f t="shared" si="1"/>
        <v/>
      </c>
      <c r="L24" s="8"/>
      <c r="M24" s="25"/>
      <c r="N24" s="8"/>
      <c r="O24" s="18" t="str">
        <f t="shared" si="2"/>
        <v/>
      </c>
      <c r="P24" s="25"/>
      <c r="Q24" s="106" t="str">
        <f t="shared" ref="Q24" si="26">IF(P24,(O24/P24)*0.5,"")</f>
        <v/>
      </c>
      <c r="R24" s="106" t="str">
        <f t="shared" si="10"/>
        <v/>
      </c>
      <c r="S24" s="8"/>
      <c r="T24" s="71"/>
      <c r="U24" s="78">
        <f t="shared" si="20"/>
        <v>0</v>
      </c>
      <c r="V24" s="109" t="str">
        <f t="shared" si="21"/>
        <v/>
      </c>
    </row>
    <row r="25" spans="1:23" ht="15.75" outlineLevel="1" thickBot="1" x14ac:dyDescent="0.3">
      <c r="A25" s="15"/>
      <c r="B25" s="7"/>
      <c r="C25" s="7"/>
      <c r="D25" s="7"/>
      <c r="E25" s="7"/>
      <c r="F25" s="7"/>
      <c r="G25" s="14"/>
      <c r="H25" s="7"/>
      <c r="I25" s="7"/>
      <c r="J25" s="7"/>
      <c r="K25" s="14"/>
      <c r="L25" s="7"/>
      <c r="M25" s="7"/>
      <c r="N25" s="7"/>
      <c r="O25" s="13"/>
      <c r="P25" s="10"/>
      <c r="Q25" s="13"/>
      <c r="R25" s="13"/>
      <c r="S25" s="7"/>
      <c r="T25" s="7"/>
      <c r="U25" s="93"/>
      <c r="V25" s="95"/>
    </row>
    <row r="26" spans="1:23" ht="16.5" thickBot="1" x14ac:dyDescent="0.3">
      <c r="A26" s="5" t="s">
        <v>8</v>
      </c>
      <c r="B26" s="16"/>
      <c r="C26" s="16"/>
      <c r="D26" s="16"/>
      <c r="E26" s="16"/>
      <c r="F26" s="16"/>
      <c r="G26" s="73">
        <f>G4</f>
        <v>0</v>
      </c>
      <c r="H26" s="77"/>
      <c r="I26" s="45">
        <f>SUM(I5:I24)</f>
        <v>0</v>
      </c>
      <c r="J26" s="77"/>
      <c r="K26" s="74">
        <f>SUM(K5:K24)</f>
        <v>0</v>
      </c>
      <c r="L26" s="77"/>
      <c r="M26" s="75">
        <f>SUM(M5:M24)</f>
        <v>0</v>
      </c>
      <c r="N26" s="77"/>
      <c r="O26" s="74">
        <f>SUM(O5:O24)</f>
        <v>0</v>
      </c>
      <c r="P26" s="76">
        <f>SUM(P5:P24)</f>
        <v>0</v>
      </c>
      <c r="Q26" s="107">
        <f>SUM(Q5:Q24)</f>
        <v>0</v>
      </c>
      <c r="R26" s="107">
        <f>SUM(R5:R24)</f>
        <v>0</v>
      </c>
      <c r="S26" s="77"/>
      <c r="T26" s="77"/>
      <c r="U26" s="94">
        <f>SUM(U5:U24)</f>
        <v>0</v>
      </c>
      <c r="V26" s="110">
        <f>SUM(V5:V24)</f>
        <v>0</v>
      </c>
    </row>
    <row r="27" spans="1:23" x14ac:dyDescent="0.25">
      <c r="I27" s="2"/>
    </row>
    <row r="28" spans="1:23" x14ac:dyDescent="0.25">
      <c r="I28" s="78">
        <f>IF(ISNUMBER((#REF!-(C28*H28))),(#REF!-(C28*H28)),0)</f>
        <v>0</v>
      </c>
      <c r="K28" s="2"/>
      <c r="W28" t="s">
        <v>60</v>
      </c>
    </row>
    <row r="32" spans="1:23" x14ac:dyDescent="0.25">
      <c r="T32" s="114" t="s">
        <v>59</v>
      </c>
      <c r="U32" s="114"/>
      <c r="V32" s="114"/>
    </row>
    <row r="34" spans="5:13" x14ac:dyDescent="0.25">
      <c r="E34" s="114" t="s">
        <v>58</v>
      </c>
      <c r="F34" s="114"/>
      <c r="G34" s="114"/>
      <c r="H34" s="114"/>
      <c r="I34" s="114"/>
      <c r="J34" s="114"/>
      <c r="K34" s="114"/>
      <c r="L34" s="114"/>
      <c r="M34" s="114"/>
    </row>
    <row r="35" spans="5:13" x14ac:dyDescent="0.25">
      <c r="G35" s="114" t="s">
        <v>25</v>
      </c>
      <c r="H35" s="114"/>
      <c r="I35" s="114"/>
      <c r="J35" s="114"/>
      <c r="K35" s="114"/>
    </row>
  </sheetData>
  <sheetProtection algorithmName="SHA-512" hashValue="AS/8WMhIO86lhufaNH2soSJvv56uk3WOwOxWK62Cz/YK7cc+6gdTbzWQ3bfx5JKrXnSxYPhxIiI14X/XHkrOTw==" saltValue="oagORXrnIh/PLI9nPTAKag==" spinCount="100000" sheet="1" selectLockedCells="1"/>
  <mergeCells count="21">
    <mergeCell ref="A5:A10"/>
    <mergeCell ref="A1:V1"/>
    <mergeCell ref="A2:A4"/>
    <mergeCell ref="C2:C4"/>
    <mergeCell ref="E2:E4"/>
    <mergeCell ref="G2:G3"/>
    <mergeCell ref="I2:I4"/>
    <mergeCell ref="K2:K4"/>
    <mergeCell ref="M2:M4"/>
    <mergeCell ref="O2:O4"/>
    <mergeCell ref="P2:P4"/>
    <mergeCell ref="Q2:Q4"/>
    <mergeCell ref="R2:R4"/>
    <mergeCell ref="T2:T4"/>
    <mergeCell ref="U2:U4"/>
    <mergeCell ref="V2:V4"/>
    <mergeCell ref="A12:A17"/>
    <mergeCell ref="A19:A24"/>
    <mergeCell ref="T32:V32"/>
    <mergeCell ref="E34:M34"/>
    <mergeCell ref="G35:K35"/>
  </mergeCells>
  <pageMargins left="0.7" right="0.7" top="0.75" bottom="0.75" header="0.3" footer="0.3"/>
  <pageSetup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3F883B-7383-4936-BE09-719A49E4A5A6}">
  <dimension ref="A1:W35"/>
  <sheetViews>
    <sheetView workbookViewId="0">
      <selection activeCell="G4" sqref="G4"/>
    </sheetView>
  </sheetViews>
  <sheetFormatPr defaultRowHeight="15" outlineLevelRow="1" outlineLevelCol="3" x14ac:dyDescent="0.25"/>
  <cols>
    <col min="1" max="1" width="12.28515625" bestFit="1" customWidth="1"/>
    <col min="2" max="2" width="5.7109375" customWidth="1"/>
    <col min="3" max="3" width="18.85546875" bestFit="1" customWidth="1"/>
    <col min="4" max="4" width="5.7109375" customWidth="1"/>
    <col min="5" max="5" width="10.85546875" bestFit="1" customWidth="1"/>
    <col min="6" max="6" width="5.7109375" customWidth="1"/>
    <col min="7" max="7" width="7.28515625" customWidth="1" outlineLevel="3"/>
    <col min="8" max="8" width="5.7109375" customWidth="1" outlineLevel="3"/>
    <col min="9" max="9" width="8.85546875" customWidth="1" outlineLevel="3"/>
    <col min="10" max="10" width="5.7109375" customWidth="1" outlineLevel="3"/>
    <col min="11" max="11" width="13.7109375" customWidth="1" outlineLevel="2"/>
    <col min="12" max="12" width="5.7109375" customWidth="1" outlineLevel="2"/>
    <col min="13" max="13" width="10.28515625" customWidth="1" outlineLevel="2"/>
    <col min="14" max="14" width="5.7109375" customWidth="1" outlineLevel="2"/>
    <col min="15" max="15" width="11.85546875" style="62" bestFit="1" customWidth="1" outlineLevel="1"/>
    <col min="16" max="16" width="11.5703125" style="62" bestFit="1" customWidth="1" outlineLevel="1"/>
    <col min="17" max="17" width="11.5703125" style="62" customWidth="1"/>
    <col min="18" max="18" width="15.7109375" style="62" customWidth="1"/>
    <col min="19" max="19" width="5.7109375" customWidth="1"/>
    <col min="20" max="20" width="11.28515625" customWidth="1"/>
    <col min="21" max="21" width="11.42578125" customWidth="1"/>
    <col min="22" max="22" width="15.7109375" customWidth="1"/>
  </cols>
  <sheetData>
    <row r="1" spans="1:22" ht="21.75" thickBot="1" x14ac:dyDescent="0.3">
      <c r="A1" s="131" t="s">
        <v>9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1"/>
      <c r="Q1" s="131"/>
      <c r="R1" s="131"/>
      <c r="S1" s="131"/>
      <c r="T1" s="131"/>
      <c r="U1" s="131"/>
      <c r="V1" s="132"/>
    </row>
    <row r="2" spans="1:22" ht="15.75" x14ac:dyDescent="0.25">
      <c r="A2" s="117" t="s">
        <v>3</v>
      </c>
      <c r="B2" s="65"/>
      <c r="C2" s="117" t="s">
        <v>11</v>
      </c>
      <c r="D2" s="65"/>
      <c r="E2" s="117" t="s">
        <v>10</v>
      </c>
      <c r="F2" s="65"/>
      <c r="G2" s="120" t="s">
        <v>4</v>
      </c>
      <c r="H2" s="68"/>
      <c r="I2" s="117" t="s">
        <v>17</v>
      </c>
      <c r="J2" s="68"/>
      <c r="K2" s="117" t="s">
        <v>55</v>
      </c>
      <c r="L2" s="68"/>
      <c r="M2" s="117" t="s">
        <v>54</v>
      </c>
      <c r="N2" s="65"/>
      <c r="O2" s="120" t="s">
        <v>5</v>
      </c>
      <c r="P2" s="120" t="s">
        <v>6</v>
      </c>
      <c r="Q2" s="120" t="s">
        <v>7</v>
      </c>
      <c r="R2" s="120" t="s">
        <v>56</v>
      </c>
      <c r="S2" s="65"/>
      <c r="T2" s="122" t="s">
        <v>13</v>
      </c>
      <c r="U2" s="125" t="s">
        <v>14</v>
      </c>
      <c r="V2" s="127" t="s">
        <v>57</v>
      </c>
    </row>
    <row r="3" spans="1:22" ht="15.75" thickBot="1" x14ac:dyDescent="0.3">
      <c r="A3" s="118"/>
      <c r="B3" s="66"/>
      <c r="C3" s="118"/>
      <c r="D3" s="66"/>
      <c r="E3" s="118"/>
      <c r="F3" s="66"/>
      <c r="G3" s="121"/>
      <c r="H3" s="69"/>
      <c r="I3" s="118"/>
      <c r="J3" s="69"/>
      <c r="K3" s="118"/>
      <c r="L3" s="69"/>
      <c r="M3" s="118"/>
      <c r="N3" s="66"/>
      <c r="O3" s="112"/>
      <c r="P3" s="112"/>
      <c r="Q3" s="112"/>
      <c r="R3" s="112"/>
      <c r="S3" s="66"/>
      <c r="T3" s="123"/>
      <c r="U3" s="126"/>
      <c r="V3" s="128"/>
    </row>
    <row r="4" spans="1:22" ht="15.75" thickBot="1" x14ac:dyDescent="0.3">
      <c r="A4" s="119"/>
      <c r="B4" s="67"/>
      <c r="C4" s="119"/>
      <c r="D4" s="67"/>
      <c r="E4" s="119"/>
      <c r="F4" s="67"/>
      <c r="G4" s="72"/>
      <c r="H4" s="70"/>
      <c r="I4" s="119"/>
      <c r="J4" s="70"/>
      <c r="K4" s="119"/>
      <c r="L4" s="70"/>
      <c r="M4" s="119"/>
      <c r="N4" s="67"/>
      <c r="O4" s="113"/>
      <c r="P4" s="113"/>
      <c r="Q4" s="113"/>
      <c r="R4" s="113"/>
      <c r="S4" s="67"/>
      <c r="T4" s="124"/>
      <c r="U4" s="126"/>
      <c r="V4" s="128"/>
    </row>
    <row r="5" spans="1:22" outlineLevel="1" x14ac:dyDescent="0.25">
      <c r="A5" s="111" t="s">
        <v>2</v>
      </c>
      <c r="B5" s="6"/>
      <c r="C5" s="24"/>
      <c r="D5" s="9"/>
      <c r="E5" s="24"/>
      <c r="F5" s="6"/>
      <c r="G5" s="23">
        <f>G4</f>
        <v>0</v>
      </c>
      <c r="H5" s="9"/>
      <c r="I5" s="25"/>
      <c r="J5" s="9"/>
      <c r="K5" s="17" t="str">
        <f>IF(G5,I5*G5,"")</f>
        <v/>
      </c>
      <c r="L5" s="9"/>
      <c r="M5" s="25"/>
      <c r="N5" s="6"/>
      <c r="O5" s="18" t="str">
        <f>IF(M5,K5/M5,"")</f>
        <v/>
      </c>
      <c r="P5" s="25"/>
      <c r="Q5" s="106" t="str">
        <f>IF(P5,(O5/P5)*0.5,"")</f>
        <v/>
      </c>
      <c r="R5" s="106" t="str">
        <f>IF(P5, (O5/2),"")</f>
        <v/>
      </c>
      <c r="S5" s="6"/>
      <c r="T5" s="71"/>
      <c r="U5" s="78">
        <f t="shared" ref="U5:U10" si="0">IF(ISNUMBER((K5-(O5*T5))),(K5-(O5*T5)),0)</f>
        <v>0</v>
      </c>
      <c r="V5" s="109" t="str">
        <f>IF(T5,(R5*T5),"")</f>
        <v/>
      </c>
    </row>
    <row r="6" spans="1:22" outlineLevel="1" x14ac:dyDescent="0.25">
      <c r="A6" s="112"/>
      <c r="B6" s="7"/>
      <c r="C6" s="24"/>
      <c r="D6" s="10"/>
      <c r="E6" s="24"/>
      <c r="F6" s="7"/>
      <c r="G6" s="23">
        <f>G4</f>
        <v>0</v>
      </c>
      <c r="H6" s="10"/>
      <c r="I6" s="25"/>
      <c r="J6" s="10"/>
      <c r="K6" s="17" t="str">
        <f t="shared" ref="K6:K24" si="1">IF(G6,I6*G6,"")</f>
        <v/>
      </c>
      <c r="L6" s="10"/>
      <c r="M6" s="25"/>
      <c r="N6" s="7"/>
      <c r="O6" s="18" t="str">
        <f t="shared" ref="O6:O24" si="2">IF(M6,K6/M6,"")</f>
        <v/>
      </c>
      <c r="P6" s="25"/>
      <c r="Q6" s="106" t="str">
        <f t="shared" ref="Q6:Q10" si="3">IF(P6,(O6/P6)*0.5,"")</f>
        <v/>
      </c>
      <c r="R6" s="106" t="str">
        <f t="shared" ref="R6:R10" si="4">IF(P6, (O6/2),"")</f>
        <v/>
      </c>
      <c r="S6" s="7"/>
      <c r="T6" s="71"/>
      <c r="U6" s="78">
        <f t="shared" si="0"/>
        <v>0</v>
      </c>
      <c r="V6" s="109" t="str">
        <f t="shared" ref="V6:V10" si="5">IF(T6,(R6*T6),"")</f>
        <v/>
      </c>
    </row>
    <row r="7" spans="1:22" outlineLevel="1" x14ac:dyDescent="0.25">
      <c r="A7" s="112"/>
      <c r="B7" s="7"/>
      <c r="C7" s="24"/>
      <c r="D7" s="10"/>
      <c r="E7" s="24"/>
      <c r="F7" s="7"/>
      <c r="G7" s="23">
        <f>G4</f>
        <v>0</v>
      </c>
      <c r="H7" s="10"/>
      <c r="I7" s="25"/>
      <c r="J7" s="10"/>
      <c r="K7" s="17" t="str">
        <f t="shared" si="1"/>
        <v/>
      </c>
      <c r="L7" s="10"/>
      <c r="M7" s="25"/>
      <c r="N7" s="7"/>
      <c r="O7" s="18" t="str">
        <f t="shared" si="2"/>
        <v/>
      </c>
      <c r="P7" s="25"/>
      <c r="Q7" s="106" t="str">
        <f t="shared" si="3"/>
        <v/>
      </c>
      <c r="R7" s="106" t="str">
        <f t="shared" si="4"/>
        <v/>
      </c>
      <c r="S7" s="7"/>
      <c r="T7" s="71"/>
      <c r="U7" s="78">
        <f t="shared" si="0"/>
        <v>0</v>
      </c>
      <c r="V7" s="109" t="str">
        <f t="shared" si="5"/>
        <v/>
      </c>
    </row>
    <row r="8" spans="1:22" outlineLevel="1" x14ac:dyDescent="0.25">
      <c r="A8" s="112"/>
      <c r="B8" s="7"/>
      <c r="C8" s="24"/>
      <c r="D8" s="10"/>
      <c r="E8" s="24"/>
      <c r="F8" s="7"/>
      <c r="G8" s="23">
        <f>G4</f>
        <v>0</v>
      </c>
      <c r="H8" s="10"/>
      <c r="I8" s="25"/>
      <c r="J8" s="10"/>
      <c r="K8" s="17" t="str">
        <f t="shared" si="1"/>
        <v/>
      </c>
      <c r="L8" s="10"/>
      <c r="M8" s="25"/>
      <c r="N8" s="7"/>
      <c r="O8" s="18" t="str">
        <f t="shared" si="2"/>
        <v/>
      </c>
      <c r="P8" s="25"/>
      <c r="Q8" s="106" t="str">
        <f t="shared" si="3"/>
        <v/>
      </c>
      <c r="R8" s="106" t="str">
        <f t="shared" si="4"/>
        <v/>
      </c>
      <c r="S8" s="7"/>
      <c r="T8" s="71"/>
      <c r="U8" s="78">
        <f t="shared" si="0"/>
        <v>0</v>
      </c>
      <c r="V8" s="109" t="str">
        <f t="shared" si="5"/>
        <v/>
      </c>
    </row>
    <row r="9" spans="1:22" outlineLevel="1" x14ac:dyDescent="0.25">
      <c r="A9" s="112"/>
      <c r="B9" s="7"/>
      <c r="C9" s="24"/>
      <c r="D9" s="10"/>
      <c r="E9" s="24"/>
      <c r="F9" s="7"/>
      <c r="G9" s="23">
        <f>G4</f>
        <v>0</v>
      </c>
      <c r="H9" s="10"/>
      <c r="I9" s="25"/>
      <c r="J9" s="10"/>
      <c r="K9" s="17" t="str">
        <f t="shared" si="1"/>
        <v/>
      </c>
      <c r="L9" s="10"/>
      <c r="M9" s="25"/>
      <c r="N9" s="7"/>
      <c r="O9" s="18" t="str">
        <f t="shared" si="2"/>
        <v/>
      </c>
      <c r="P9" s="25"/>
      <c r="Q9" s="106" t="str">
        <f t="shared" si="3"/>
        <v/>
      </c>
      <c r="R9" s="106" t="str">
        <f t="shared" si="4"/>
        <v/>
      </c>
      <c r="S9" s="7"/>
      <c r="T9" s="71"/>
      <c r="U9" s="78">
        <f t="shared" si="0"/>
        <v>0</v>
      </c>
      <c r="V9" s="109" t="str">
        <f t="shared" si="5"/>
        <v/>
      </c>
    </row>
    <row r="10" spans="1:22" outlineLevel="1" x14ac:dyDescent="0.25">
      <c r="A10" s="113"/>
      <c r="B10" s="8"/>
      <c r="C10" s="24"/>
      <c r="D10" s="11"/>
      <c r="E10" s="24"/>
      <c r="F10" s="8"/>
      <c r="G10" s="23">
        <f>G4</f>
        <v>0</v>
      </c>
      <c r="H10" s="11"/>
      <c r="I10" s="25"/>
      <c r="J10" s="11"/>
      <c r="K10" s="17" t="str">
        <f t="shared" si="1"/>
        <v/>
      </c>
      <c r="L10" s="11"/>
      <c r="M10" s="25"/>
      <c r="N10" s="8"/>
      <c r="O10" s="18" t="str">
        <f t="shared" si="2"/>
        <v/>
      </c>
      <c r="P10" s="25"/>
      <c r="Q10" s="106" t="str">
        <f t="shared" si="3"/>
        <v/>
      </c>
      <c r="R10" s="106" t="str">
        <f t="shared" si="4"/>
        <v/>
      </c>
      <c r="S10" s="8"/>
      <c r="T10" s="71"/>
      <c r="U10" s="78">
        <f t="shared" si="0"/>
        <v>0</v>
      </c>
      <c r="V10" s="109" t="str">
        <f t="shared" si="5"/>
        <v/>
      </c>
    </row>
    <row r="11" spans="1:22" ht="15.75" outlineLevel="1" x14ac:dyDescent="0.25">
      <c r="A11" s="4"/>
      <c r="B11" s="7"/>
      <c r="C11" s="10"/>
      <c r="D11" s="10"/>
      <c r="E11" s="10"/>
      <c r="F11" s="7"/>
      <c r="G11" s="13"/>
      <c r="H11" s="10"/>
      <c r="I11" s="10"/>
      <c r="J11" s="10"/>
      <c r="K11" s="20"/>
      <c r="L11" s="10"/>
      <c r="M11" s="10"/>
      <c r="N11" s="7"/>
      <c r="O11" s="19"/>
      <c r="P11" s="10"/>
      <c r="Q11" s="21"/>
      <c r="R11" s="21" t="str">
        <f t="shared" ref="R11:R24" si="6">IF(P11, (O11/2),"")</f>
        <v/>
      </c>
      <c r="S11" s="7"/>
      <c r="T11" s="97"/>
      <c r="U11" s="98"/>
      <c r="V11" s="22"/>
    </row>
    <row r="12" spans="1:22" outlineLevel="1" x14ac:dyDescent="0.25">
      <c r="A12" s="111" t="s">
        <v>0</v>
      </c>
      <c r="B12" s="6"/>
      <c r="C12" s="24"/>
      <c r="D12" s="9"/>
      <c r="E12" s="24"/>
      <c r="F12" s="6"/>
      <c r="G12" s="23">
        <f>G4</f>
        <v>0</v>
      </c>
      <c r="H12" s="9"/>
      <c r="I12" s="25"/>
      <c r="J12" s="9"/>
      <c r="K12" s="17" t="str">
        <f t="shared" si="1"/>
        <v/>
      </c>
      <c r="L12" s="9"/>
      <c r="M12" s="25"/>
      <c r="N12" s="6"/>
      <c r="O12" s="18" t="str">
        <f t="shared" si="2"/>
        <v/>
      </c>
      <c r="P12" s="25"/>
      <c r="Q12" s="106" t="str">
        <f t="shared" ref="Q12:Q17" si="7">IF(P12,(O12/P12)*0.5,"")</f>
        <v/>
      </c>
      <c r="R12" s="106" t="str">
        <f t="shared" si="6"/>
        <v/>
      </c>
      <c r="S12" s="6"/>
      <c r="T12" s="71"/>
      <c r="U12" s="78">
        <f t="shared" ref="U12:U17" si="8">IF(ISNUMBER((K12-(O12*T12))),(K12-(O12*T12)),0)</f>
        <v>0</v>
      </c>
      <c r="V12" s="109" t="str">
        <f t="shared" ref="V12:V17" si="9">IF(T12,(R12*T12),"")</f>
        <v/>
      </c>
    </row>
    <row r="13" spans="1:22" outlineLevel="1" x14ac:dyDescent="0.25">
      <c r="A13" s="112"/>
      <c r="B13" s="7"/>
      <c r="C13" s="24"/>
      <c r="D13" s="10"/>
      <c r="E13" s="24"/>
      <c r="F13" s="7"/>
      <c r="G13" s="23">
        <f>G4</f>
        <v>0</v>
      </c>
      <c r="H13" s="10"/>
      <c r="I13" s="25"/>
      <c r="J13" s="10"/>
      <c r="K13" s="17" t="str">
        <f t="shared" si="1"/>
        <v/>
      </c>
      <c r="L13" s="10"/>
      <c r="M13" s="25"/>
      <c r="N13" s="7"/>
      <c r="O13" s="18" t="str">
        <f t="shared" si="2"/>
        <v/>
      </c>
      <c r="P13" s="25"/>
      <c r="Q13" s="106" t="str">
        <f t="shared" si="7"/>
        <v/>
      </c>
      <c r="R13" s="106" t="str">
        <f t="shared" si="6"/>
        <v/>
      </c>
      <c r="S13" s="7"/>
      <c r="T13" s="71"/>
      <c r="U13" s="78">
        <f t="shared" si="8"/>
        <v>0</v>
      </c>
      <c r="V13" s="109" t="str">
        <f t="shared" si="9"/>
        <v/>
      </c>
    </row>
    <row r="14" spans="1:22" outlineLevel="1" x14ac:dyDescent="0.25">
      <c r="A14" s="112"/>
      <c r="B14" s="7"/>
      <c r="C14" s="24"/>
      <c r="D14" s="10"/>
      <c r="E14" s="24"/>
      <c r="F14" s="7"/>
      <c r="G14" s="23">
        <f>G4</f>
        <v>0</v>
      </c>
      <c r="H14" s="10"/>
      <c r="I14" s="25"/>
      <c r="J14" s="10"/>
      <c r="K14" s="17" t="str">
        <f t="shared" si="1"/>
        <v/>
      </c>
      <c r="L14" s="10"/>
      <c r="M14" s="25"/>
      <c r="N14" s="7"/>
      <c r="O14" s="18" t="str">
        <f>IF(M14,K14/M14,"")</f>
        <v/>
      </c>
      <c r="P14" s="25"/>
      <c r="Q14" s="106" t="str">
        <f t="shared" si="7"/>
        <v/>
      </c>
      <c r="R14" s="106" t="str">
        <f t="shared" si="6"/>
        <v/>
      </c>
      <c r="S14" s="7"/>
      <c r="T14" s="71"/>
      <c r="U14" s="78">
        <f t="shared" si="8"/>
        <v>0</v>
      </c>
      <c r="V14" s="109" t="str">
        <f t="shared" si="9"/>
        <v/>
      </c>
    </row>
    <row r="15" spans="1:22" outlineLevel="1" x14ac:dyDescent="0.25">
      <c r="A15" s="112"/>
      <c r="B15" s="7"/>
      <c r="C15" s="24"/>
      <c r="D15" s="10"/>
      <c r="E15" s="24"/>
      <c r="F15" s="7"/>
      <c r="G15" s="23">
        <f>G4</f>
        <v>0</v>
      </c>
      <c r="H15" s="10"/>
      <c r="I15" s="25"/>
      <c r="J15" s="10"/>
      <c r="K15" s="17" t="str">
        <f t="shared" si="1"/>
        <v/>
      </c>
      <c r="L15" s="10"/>
      <c r="M15" s="25"/>
      <c r="N15" s="7"/>
      <c r="O15" s="18" t="str">
        <f t="shared" si="2"/>
        <v/>
      </c>
      <c r="P15" s="25"/>
      <c r="Q15" s="106" t="str">
        <f t="shared" si="7"/>
        <v/>
      </c>
      <c r="R15" s="106" t="str">
        <f t="shared" si="6"/>
        <v/>
      </c>
      <c r="S15" s="7"/>
      <c r="T15" s="71"/>
      <c r="U15" s="78">
        <f t="shared" si="8"/>
        <v>0</v>
      </c>
      <c r="V15" s="109" t="str">
        <f t="shared" si="9"/>
        <v/>
      </c>
    </row>
    <row r="16" spans="1:22" outlineLevel="1" x14ac:dyDescent="0.25">
      <c r="A16" s="112"/>
      <c r="B16" s="7"/>
      <c r="C16" s="24"/>
      <c r="D16" s="10"/>
      <c r="E16" s="24"/>
      <c r="F16" s="7"/>
      <c r="G16" s="23">
        <f>G4</f>
        <v>0</v>
      </c>
      <c r="H16" s="10"/>
      <c r="I16" s="25"/>
      <c r="J16" s="10"/>
      <c r="K16" s="17" t="str">
        <f t="shared" si="1"/>
        <v/>
      </c>
      <c r="L16" s="10"/>
      <c r="M16" s="25"/>
      <c r="N16" s="7"/>
      <c r="O16" s="18" t="str">
        <f t="shared" si="2"/>
        <v/>
      </c>
      <c r="P16" s="25"/>
      <c r="Q16" s="106" t="str">
        <f t="shared" si="7"/>
        <v/>
      </c>
      <c r="R16" s="106" t="str">
        <f t="shared" si="6"/>
        <v/>
      </c>
      <c r="S16" s="7"/>
      <c r="T16" s="71"/>
      <c r="U16" s="78">
        <f t="shared" si="8"/>
        <v>0</v>
      </c>
      <c r="V16" s="109" t="str">
        <f t="shared" si="9"/>
        <v/>
      </c>
    </row>
    <row r="17" spans="1:23" outlineLevel="1" x14ac:dyDescent="0.25">
      <c r="A17" s="113"/>
      <c r="B17" s="8"/>
      <c r="C17" s="24"/>
      <c r="D17" s="11"/>
      <c r="E17" s="24"/>
      <c r="F17" s="8"/>
      <c r="G17" s="23">
        <f>G4</f>
        <v>0</v>
      </c>
      <c r="H17" s="11"/>
      <c r="I17" s="25"/>
      <c r="J17" s="11"/>
      <c r="K17" s="17" t="str">
        <f t="shared" si="1"/>
        <v/>
      </c>
      <c r="L17" s="11"/>
      <c r="M17" s="25"/>
      <c r="N17" s="8"/>
      <c r="O17" s="18" t="str">
        <f t="shared" si="2"/>
        <v/>
      </c>
      <c r="P17" s="25"/>
      <c r="Q17" s="106" t="str">
        <f t="shared" si="7"/>
        <v/>
      </c>
      <c r="R17" s="106" t="str">
        <f t="shared" si="6"/>
        <v/>
      </c>
      <c r="S17" s="8"/>
      <c r="T17" s="71"/>
      <c r="U17" s="78">
        <f t="shared" si="8"/>
        <v>0</v>
      </c>
      <c r="V17" s="109" t="str">
        <f t="shared" si="9"/>
        <v/>
      </c>
    </row>
    <row r="18" spans="1:23" ht="15.75" outlineLevel="1" x14ac:dyDescent="0.25">
      <c r="A18" s="4"/>
      <c r="B18" s="7"/>
      <c r="C18" s="10"/>
      <c r="D18" s="10"/>
      <c r="E18" s="10"/>
      <c r="F18" s="7"/>
      <c r="G18" s="13"/>
      <c r="H18" s="10"/>
      <c r="I18" s="10"/>
      <c r="J18" s="10"/>
      <c r="K18" s="20"/>
      <c r="L18" s="10"/>
      <c r="M18" s="10"/>
      <c r="N18" s="7"/>
      <c r="O18" s="19"/>
      <c r="P18" s="10"/>
      <c r="Q18" s="21"/>
      <c r="R18" s="21" t="str">
        <f t="shared" si="6"/>
        <v/>
      </c>
      <c r="S18" s="7"/>
      <c r="T18" s="7"/>
      <c r="U18" s="98"/>
      <c r="V18" s="22"/>
    </row>
    <row r="19" spans="1:23" outlineLevel="1" x14ac:dyDescent="0.25">
      <c r="A19" s="111" t="s">
        <v>1</v>
      </c>
      <c r="B19" s="6"/>
      <c r="C19" s="24"/>
      <c r="D19" s="9"/>
      <c r="E19" s="24"/>
      <c r="F19" s="6"/>
      <c r="G19" s="23">
        <f>G4</f>
        <v>0</v>
      </c>
      <c r="H19" s="9"/>
      <c r="I19" s="25"/>
      <c r="J19" s="9"/>
      <c r="K19" s="17" t="str">
        <f t="shared" si="1"/>
        <v/>
      </c>
      <c r="L19" s="9"/>
      <c r="M19" s="25"/>
      <c r="N19" s="6"/>
      <c r="O19" s="18" t="str">
        <f t="shared" si="2"/>
        <v/>
      </c>
      <c r="P19" s="25"/>
      <c r="Q19" s="106" t="str">
        <f t="shared" ref="Q19:Q24" si="10">IF(P19,(O19/P19)*0.5,"")</f>
        <v/>
      </c>
      <c r="R19" s="106" t="str">
        <f t="shared" si="6"/>
        <v/>
      </c>
      <c r="S19" s="6"/>
      <c r="T19" s="71"/>
      <c r="U19" s="78">
        <f t="shared" ref="U19:U24" si="11">IF(ISNUMBER((K19-(O19*T19))),(K19-(O19*T19)),0)</f>
        <v>0</v>
      </c>
      <c r="V19" s="109" t="str">
        <f t="shared" ref="V19:V24" si="12">IF(T19,(R19*T19),"")</f>
        <v/>
      </c>
    </row>
    <row r="20" spans="1:23" outlineLevel="1" x14ac:dyDescent="0.25">
      <c r="A20" s="112"/>
      <c r="B20" s="7"/>
      <c r="C20" s="24"/>
      <c r="D20" s="10"/>
      <c r="E20" s="24"/>
      <c r="F20" s="7"/>
      <c r="G20" s="23">
        <f>G4</f>
        <v>0</v>
      </c>
      <c r="H20" s="10"/>
      <c r="I20" s="25"/>
      <c r="J20" s="10"/>
      <c r="K20" s="17" t="str">
        <f t="shared" si="1"/>
        <v/>
      </c>
      <c r="L20" s="10"/>
      <c r="M20" s="25"/>
      <c r="N20" s="7"/>
      <c r="O20" s="18" t="str">
        <f t="shared" si="2"/>
        <v/>
      </c>
      <c r="P20" s="25"/>
      <c r="Q20" s="106" t="str">
        <f t="shared" si="10"/>
        <v/>
      </c>
      <c r="R20" s="106" t="str">
        <f t="shared" si="6"/>
        <v/>
      </c>
      <c r="S20" s="7"/>
      <c r="T20" s="71"/>
      <c r="U20" s="78">
        <f t="shared" si="11"/>
        <v>0</v>
      </c>
      <c r="V20" s="109" t="str">
        <f t="shared" si="12"/>
        <v/>
      </c>
    </row>
    <row r="21" spans="1:23" outlineLevel="1" x14ac:dyDescent="0.25">
      <c r="A21" s="112"/>
      <c r="B21" s="7"/>
      <c r="C21" s="24"/>
      <c r="D21" s="10"/>
      <c r="E21" s="24"/>
      <c r="F21" s="7"/>
      <c r="G21" s="23">
        <f>G4</f>
        <v>0</v>
      </c>
      <c r="H21" s="10"/>
      <c r="I21" s="25"/>
      <c r="J21" s="10"/>
      <c r="K21" s="17" t="str">
        <f t="shared" si="1"/>
        <v/>
      </c>
      <c r="L21" s="10"/>
      <c r="M21" s="25"/>
      <c r="N21" s="7"/>
      <c r="O21" s="18" t="str">
        <f t="shared" si="2"/>
        <v/>
      </c>
      <c r="P21" s="25"/>
      <c r="Q21" s="106" t="str">
        <f t="shared" si="10"/>
        <v/>
      </c>
      <c r="R21" s="106" t="str">
        <f t="shared" si="6"/>
        <v/>
      </c>
      <c r="S21" s="7"/>
      <c r="T21" s="71"/>
      <c r="U21" s="78">
        <f t="shared" si="11"/>
        <v>0</v>
      </c>
      <c r="V21" s="109" t="str">
        <f t="shared" si="12"/>
        <v/>
      </c>
    </row>
    <row r="22" spans="1:23" outlineLevel="1" x14ac:dyDescent="0.25">
      <c r="A22" s="112"/>
      <c r="B22" s="7"/>
      <c r="C22" s="24"/>
      <c r="D22" s="10"/>
      <c r="E22" s="24"/>
      <c r="F22" s="7"/>
      <c r="G22" s="23">
        <f>G4</f>
        <v>0</v>
      </c>
      <c r="H22" s="10"/>
      <c r="I22" s="25"/>
      <c r="J22" s="10"/>
      <c r="K22" s="17" t="str">
        <f t="shared" si="1"/>
        <v/>
      </c>
      <c r="L22" s="10"/>
      <c r="M22" s="25"/>
      <c r="N22" s="7"/>
      <c r="O22" s="18" t="str">
        <f t="shared" si="2"/>
        <v/>
      </c>
      <c r="P22" s="25"/>
      <c r="Q22" s="106" t="str">
        <f t="shared" si="10"/>
        <v/>
      </c>
      <c r="R22" s="106" t="str">
        <f t="shared" si="6"/>
        <v/>
      </c>
      <c r="S22" s="7"/>
      <c r="T22" s="71"/>
      <c r="U22" s="78">
        <f t="shared" si="11"/>
        <v>0</v>
      </c>
      <c r="V22" s="109" t="str">
        <f t="shared" si="12"/>
        <v/>
      </c>
    </row>
    <row r="23" spans="1:23" outlineLevel="1" x14ac:dyDescent="0.25">
      <c r="A23" s="112"/>
      <c r="B23" s="7"/>
      <c r="C23" s="24"/>
      <c r="D23" s="10"/>
      <c r="E23" s="24"/>
      <c r="F23" s="7"/>
      <c r="G23" s="23">
        <f>G4</f>
        <v>0</v>
      </c>
      <c r="H23" s="10"/>
      <c r="I23" s="25"/>
      <c r="J23" s="10"/>
      <c r="K23" s="17" t="str">
        <f t="shared" si="1"/>
        <v/>
      </c>
      <c r="L23" s="10"/>
      <c r="M23" s="25"/>
      <c r="N23" s="7"/>
      <c r="O23" s="18" t="str">
        <f t="shared" si="2"/>
        <v/>
      </c>
      <c r="P23" s="25"/>
      <c r="Q23" s="106" t="str">
        <f t="shared" si="10"/>
        <v/>
      </c>
      <c r="R23" s="106" t="str">
        <f t="shared" si="6"/>
        <v/>
      </c>
      <c r="S23" s="7"/>
      <c r="T23" s="71"/>
      <c r="U23" s="78">
        <f t="shared" si="11"/>
        <v>0</v>
      </c>
      <c r="V23" s="109" t="str">
        <f t="shared" si="12"/>
        <v/>
      </c>
    </row>
    <row r="24" spans="1:23" outlineLevel="1" x14ac:dyDescent="0.25">
      <c r="A24" s="113"/>
      <c r="B24" s="8"/>
      <c r="C24" s="24"/>
      <c r="D24" s="11"/>
      <c r="E24" s="24"/>
      <c r="F24" s="8"/>
      <c r="G24" s="23">
        <f>G4</f>
        <v>0</v>
      </c>
      <c r="H24" s="8"/>
      <c r="I24" s="25"/>
      <c r="J24" s="8"/>
      <c r="K24" s="17" t="str">
        <f t="shared" si="1"/>
        <v/>
      </c>
      <c r="L24" s="8"/>
      <c r="M24" s="25"/>
      <c r="N24" s="8"/>
      <c r="O24" s="18" t="str">
        <f t="shared" si="2"/>
        <v/>
      </c>
      <c r="P24" s="25"/>
      <c r="Q24" s="106" t="str">
        <f t="shared" si="10"/>
        <v/>
      </c>
      <c r="R24" s="106" t="str">
        <f t="shared" si="6"/>
        <v/>
      </c>
      <c r="S24" s="8"/>
      <c r="T24" s="71"/>
      <c r="U24" s="78">
        <f t="shared" si="11"/>
        <v>0</v>
      </c>
      <c r="V24" s="109" t="str">
        <f t="shared" si="12"/>
        <v/>
      </c>
    </row>
    <row r="25" spans="1:23" ht="15.75" outlineLevel="1" thickBot="1" x14ac:dyDescent="0.3">
      <c r="A25" s="15"/>
      <c r="B25" s="7"/>
      <c r="C25" s="7"/>
      <c r="D25" s="7"/>
      <c r="E25" s="7"/>
      <c r="F25" s="7"/>
      <c r="G25" s="14"/>
      <c r="H25" s="7"/>
      <c r="I25" s="7"/>
      <c r="J25" s="7"/>
      <c r="K25" s="14"/>
      <c r="L25" s="7"/>
      <c r="M25" s="7"/>
      <c r="N25" s="7"/>
      <c r="O25" s="13"/>
      <c r="P25" s="10"/>
      <c r="Q25" s="13"/>
      <c r="R25" s="13"/>
      <c r="S25" s="7"/>
      <c r="T25" s="7"/>
      <c r="U25" s="93"/>
      <c r="V25" s="95"/>
    </row>
    <row r="26" spans="1:23" ht="16.5" thickBot="1" x14ac:dyDescent="0.3">
      <c r="A26" s="5" t="s">
        <v>8</v>
      </c>
      <c r="B26" s="16"/>
      <c r="C26" s="16"/>
      <c r="D26" s="16"/>
      <c r="E26" s="16"/>
      <c r="F26" s="16"/>
      <c r="G26" s="73">
        <f>G4</f>
        <v>0</v>
      </c>
      <c r="H26" s="77"/>
      <c r="I26" s="45">
        <f>SUM(I5:I24)</f>
        <v>0</v>
      </c>
      <c r="J26" s="77"/>
      <c r="K26" s="74">
        <f>SUM(K5:K24)</f>
        <v>0</v>
      </c>
      <c r="L26" s="77"/>
      <c r="M26" s="75">
        <f>SUM(M5:M24)</f>
        <v>0</v>
      </c>
      <c r="N26" s="77"/>
      <c r="O26" s="74">
        <f>SUM(O5:O24)</f>
        <v>0</v>
      </c>
      <c r="P26" s="76">
        <f>SUM(P5:P24)</f>
        <v>0</v>
      </c>
      <c r="Q26" s="107">
        <f>SUM(Q5:Q24)</f>
        <v>0</v>
      </c>
      <c r="R26" s="107">
        <f>SUM(R5:R24)</f>
        <v>0</v>
      </c>
      <c r="S26" s="77"/>
      <c r="T26" s="77"/>
      <c r="U26" s="94">
        <f>SUM(U5:U24)</f>
        <v>0</v>
      </c>
      <c r="V26" s="110">
        <f>SUM(V5:V24)</f>
        <v>0</v>
      </c>
    </row>
    <row r="27" spans="1:23" ht="15.75" thickBot="1" x14ac:dyDescent="0.3">
      <c r="I27" s="2"/>
    </row>
    <row r="28" spans="1:23" ht="16.5" thickBot="1" x14ac:dyDescent="0.3">
      <c r="I28" s="45">
        <f>(Registrations!B151+'Monthly Adds'!B23+'Monthly Adds'!B47+'Monthly Adds'!H23+'Monthly Adds'!H47+'Monthly Adds'!N23+'Monthly Adds'!N47+'Monthly Adds'!T23+'Monthly Adds'!T47+'Monthly Adds'!Z23+'Monthly Adds'!Z47+'Monthly Adds'!AF23+'Monthly Adds'!AF48-'Monthly Subs'!B13-'Monthly Subs'!B27-'Monthly Subs'!G13-'Monthly Subs'!G27-'Monthly Subs'!L13-'Monthly Subs'!L27-'Monthly Subs'!Q13-'Monthly Subs'!Q27-'Monthly Subs'!V13-'Monthly Subs'!V27-'Monthly Subs'!AA13-'Monthly Subs'!AA28)</f>
        <v>0</v>
      </c>
      <c r="K28" s="2"/>
      <c r="W28" t="s">
        <v>60</v>
      </c>
    </row>
    <row r="32" spans="1:23" x14ac:dyDescent="0.25">
      <c r="T32" s="114" t="s">
        <v>59</v>
      </c>
      <c r="U32" s="114"/>
      <c r="V32" s="114"/>
    </row>
    <row r="34" spans="5:13" x14ac:dyDescent="0.25">
      <c r="E34" s="114" t="s">
        <v>58</v>
      </c>
      <c r="F34" s="114"/>
      <c r="G34" s="114"/>
      <c r="H34" s="114"/>
      <c r="I34" s="114"/>
      <c r="J34" s="114"/>
      <c r="K34" s="114"/>
      <c r="L34" s="114"/>
      <c r="M34" s="114"/>
    </row>
    <row r="35" spans="5:13" x14ac:dyDescent="0.25">
      <c r="G35" s="114" t="s">
        <v>25</v>
      </c>
      <c r="H35" s="114"/>
      <c r="I35" s="114"/>
      <c r="J35" s="114"/>
      <c r="K35" s="114"/>
    </row>
  </sheetData>
  <sheetProtection algorithmName="SHA-512" hashValue="bOvN1vRL/2HSEYol06rNIGLAzs6HtL2NEGm7/+Dc+WwvqPRvmREf+nvFL9SHvhuWnh8E6UUCaPaia1lStOA+vQ==" saltValue="bSNUWu2IuvIq+tYs8k1uAQ==" spinCount="100000" sheet="1" selectLockedCells="1"/>
  <mergeCells count="21">
    <mergeCell ref="A5:A10"/>
    <mergeCell ref="A1:V1"/>
    <mergeCell ref="A2:A4"/>
    <mergeCell ref="C2:C4"/>
    <mergeCell ref="E2:E4"/>
    <mergeCell ref="G2:G3"/>
    <mergeCell ref="I2:I4"/>
    <mergeCell ref="K2:K4"/>
    <mergeCell ref="M2:M4"/>
    <mergeCell ref="O2:O4"/>
    <mergeCell ref="P2:P4"/>
    <mergeCell ref="Q2:Q4"/>
    <mergeCell ref="R2:R4"/>
    <mergeCell ref="T2:T4"/>
    <mergeCell ref="U2:U4"/>
    <mergeCell ref="V2:V4"/>
    <mergeCell ref="A12:A17"/>
    <mergeCell ref="A19:A24"/>
    <mergeCell ref="T32:V32"/>
    <mergeCell ref="E34:M34"/>
    <mergeCell ref="G35:K35"/>
  </mergeCells>
  <pageMargins left="0.7" right="0.7" top="0.75" bottom="0.75" header="0.3" footer="0.3"/>
  <pageSetup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495A80-FA77-4CCD-AF72-63C70E8BE785}">
  <dimension ref="A1:W35"/>
  <sheetViews>
    <sheetView workbookViewId="0">
      <selection activeCell="G4" sqref="G4"/>
    </sheetView>
  </sheetViews>
  <sheetFormatPr defaultRowHeight="15" outlineLevelRow="1" outlineLevelCol="3" x14ac:dyDescent="0.25"/>
  <cols>
    <col min="1" max="1" width="12.28515625" bestFit="1" customWidth="1"/>
    <col min="2" max="2" width="5.7109375" customWidth="1"/>
    <col min="3" max="3" width="18.85546875" bestFit="1" customWidth="1"/>
    <col min="4" max="4" width="5.7109375" customWidth="1"/>
    <col min="5" max="5" width="10.85546875" bestFit="1" customWidth="1"/>
    <col min="6" max="6" width="5.7109375" customWidth="1"/>
    <col min="7" max="7" width="7.28515625" customWidth="1" outlineLevel="3"/>
    <col min="8" max="8" width="5.7109375" customWidth="1" outlineLevel="3"/>
    <col min="9" max="9" width="8.85546875" customWidth="1" outlineLevel="3"/>
    <col min="10" max="10" width="5.7109375" customWidth="1" outlineLevel="3"/>
    <col min="11" max="11" width="13.7109375" customWidth="1" outlineLevel="2"/>
    <col min="12" max="12" width="5.7109375" customWidth="1" outlineLevel="2"/>
    <col min="13" max="13" width="10.28515625" customWidth="1" outlineLevel="2"/>
    <col min="14" max="14" width="5.7109375" customWidth="1" outlineLevel="2"/>
    <col min="15" max="15" width="11.85546875" style="62" bestFit="1" customWidth="1" outlineLevel="1"/>
    <col min="16" max="16" width="11.5703125" style="62" bestFit="1" customWidth="1" outlineLevel="1"/>
    <col min="17" max="17" width="11.5703125" style="62" customWidth="1"/>
    <col min="18" max="18" width="15.7109375" style="62" customWidth="1"/>
    <col min="19" max="19" width="5.7109375" customWidth="1"/>
    <col min="20" max="20" width="11.28515625" customWidth="1"/>
    <col min="21" max="21" width="11.42578125" customWidth="1"/>
    <col min="22" max="22" width="15.7109375" customWidth="1"/>
  </cols>
  <sheetData>
    <row r="1" spans="1:22" ht="21.75" thickBot="1" x14ac:dyDescent="0.3">
      <c r="A1" s="131" t="s">
        <v>9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1"/>
      <c r="Q1" s="131"/>
      <c r="R1" s="131"/>
      <c r="S1" s="131"/>
      <c r="T1" s="131"/>
      <c r="U1" s="131"/>
      <c r="V1" s="132"/>
    </row>
    <row r="2" spans="1:22" ht="15.75" x14ac:dyDescent="0.25">
      <c r="A2" s="117" t="s">
        <v>3</v>
      </c>
      <c r="B2" s="65"/>
      <c r="C2" s="117" t="s">
        <v>11</v>
      </c>
      <c r="D2" s="65"/>
      <c r="E2" s="117" t="s">
        <v>10</v>
      </c>
      <c r="F2" s="65"/>
      <c r="G2" s="120" t="s">
        <v>4</v>
      </c>
      <c r="H2" s="68"/>
      <c r="I2" s="117" t="s">
        <v>17</v>
      </c>
      <c r="J2" s="68"/>
      <c r="K2" s="117" t="s">
        <v>55</v>
      </c>
      <c r="L2" s="68"/>
      <c r="M2" s="117" t="s">
        <v>54</v>
      </c>
      <c r="N2" s="65"/>
      <c r="O2" s="120" t="s">
        <v>5</v>
      </c>
      <c r="P2" s="120" t="s">
        <v>6</v>
      </c>
      <c r="Q2" s="120" t="s">
        <v>7</v>
      </c>
      <c r="R2" s="120" t="s">
        <v>56</v>
      </c>
      <c r="S2" s="65"/>
      <c r="T2" s="122" t="s">
        <v>13</v>
      </c>
      <c r="U2" s="125" t="s">
        <v>14</v>
      </c>
      <c r="V2" s="127" t="s">
        <v>57</v>
      </c>
    </row>
    <row r="3" spans="1:22" ht="15.75" thickBot="1" x14ac:dyDescent="0.3">
      <c r="A3" s="118"/>
      <c r="B3" s="66"/>
      <c r="C3" s="118"/>
      <c r="D3" s="66"/>
      <c r="E3" s="118"/>
      <c r="F3" s="66"/>
      <c r="G3" s="121"/>
      <c r="H3" s="69"/>
      <c r="I3" s="118"/>
      <c r="J3" s="69"/>
      <c r="K3" s="118"/>
      <c r="L3" s="69"/>
      <c r="M3" s="118"/>
      <c r="N3" s="66"/>
      <c r="O3" s="112"/>
      <c r="P3" s="112"/>
      <c r="Q3" s="112"/>
      <c r="R3" s="112"/>
      <c r="S3" s="66"/>
      <c r="T3" s="123"/>
      <c r="U3" s="126"/>
      <c r="V3" s="128"/>
    </row>
    <row r="4" spans="1:22" ht="15.75" thickBot="1" x14ac:dyDescent="0.3">
      <c r="A4" s="119"/>
      <c r="B4" s="67"/>
      <c r="C4" s="119"/>
      <c r="D4" s="67"/>
      <c r="E4" s="119"/>
      <c r="F4" s="67"/>
      <c r="G4" s="72"/>
      <c r="H4" s="70"/>
      <c r="I4" s="119"/>
      <c r="J4" s="70"/>
      <c r="K4" s="119"/>
      <c r="L4" s="70"/>
      <c r="M4" s="119"/>
      <c r="N4" s="67"/>
      <c r="O4" s="113"/>
      <c r="P4" s="113"/>
      <c r="Q4" s="113"/>
      <c r="R4" s="113"/>
      <c r="S4" s="67"/>
      <c r="T4" s="124"/>
      <c r="U4" s="126"/>
      <c r="V4" s="128"/>
    </row>
    <row r="5" spans="1:22" outlineLevel="1" x14ac:dyDescent="0.25">
      <c r="A5" s="111" t="s">
        <v>2</v>
      </c>
      <c r="B5" s="6"/>
      <c r="C5" s="24"/>
      <c r="D5" s="9"/>
      <c r="E5" s="24"/>
      <c r="F5" s="6"/>
      <c r="G5" s="23">
        <f>G4</f>
        <v>0</v>
      </c>
      <c r="H5" s="9"/>
      <c r="I5" s="25"/>
      <c r="J5" s="9"/>
      <c r="K5" s="17" t="str">
        <f>IF(G5,I5*G5,"")</f>
        <v/>
      </c>
      <c r="L5" s="9"/>
      <c r="M5" s="25"/>
      <c r="N5" s="6"/>
      <c r="O5" s="18" t="str">
        <f>IF(M5,K5/M5,"")</f>
        <v/>
      </c>
      <c r="P5" s="25"/>
      <c r="Q5" s="106" t="str">
        <f>IF(P5,(O5/P5)*0.5,"")</f>
        <v/>
      </c>
      <c r="R5" s="106" t="str">
        <f>IF(P5, (O5/2),"")</f>
        <v/>
      </c>
      <c r="S5" s="6"/>
      <c r="T5" s="71"/>
      <c r="U5" s="78">
        <f t="shared" ref="U5:U10" si="0">IF(ISNUMBER((K5-(O5*T5))),(K5-(O5*T5)),0)</f>
        <v>0</v>
      </c>
      <c r="V5" s="109" t="str">
        <f>IF(T5,(R5*T5),"")</f>
        <v/>
      </c>
    </row>
    <row r="6" spans="1:22" outlineLevel="1" x14ac:dyDescent="0.25">
      <c r="A6" s="112"/>
      <c r="B6" s="7"/>
      <c r="C6" s="24"/>
      <c r="D6" s="10"/>
      <c r="E6" s="24"/>
      <c r="F6" s="7"/>
      <c r="G6" s="23">
        <f>G4</f>
        <v>0</v>
      </c>
      <c r="H6" s="10"/>
      <c r="I6" s="25"/>
      <c r="J6" s="10"/>
      <c r="K6" s="17" t="str">
        <f t="shared" ref="K6:K24" si="1">IF(G6,I6*G6,"")</f>
        <v/>
      </c>
      <c r="L6" s="10"/>
      <c r="M6" s="25"/>
      <c r="N6" s="7"/>
      <c r="O6" s="18" t="str">
        <f t="shared" ref="O6:O24" si="2">IF(M6,K6/M6,"")</f>
        <v/>
      </c>
      <c r="P6" s="25"/>
      <c r="Q6" s="106" t="str">
        <f t="shared" ref="Q6:Q10" si="3">IF(P6,(O6/P6)*0.5,"")</f>
        <v/>
      </c>
      <c r="R6" s="106" t="str">
        <f t="shared" ref="R6:R10" si="4">IF(P6, (O6/2),"")</f>
        <v/>
      </c>
      <c r="S6" s="7"/>
      <c r="T6" s="71"/>
      <c r="U6" s="78">
        <f t="shared" si="0"/>
        <v>0</v>
      </c>
      <c r="V6" s="109" t="str">
        <f t="shared" ref="V6:V10" si="5">IF(T6,(R6*T6),"")</f>
        <v/>
      </c>
    </row>
    <row r="7" spans="1:22" outlineLevel="1" x14ac:dyDescent="0.25">
      <c r="A7" s="112"/>
      <c r="B7" s="7"/>
      <c r="C7" s="24"/>
      <c r="D7" s="10"/>
      <c r="E7" s="24"/>
      <c r="F7" s="7"/>
      <c r="G7" s="23">
        <f>G4</f>
        <v>0</v>
      </c>
      <c r="H7" s="10"/>
      <c r="I7" s="25"/>
      <c r="J7" s="10"/>
      <c r="K7" s="17" t="str">
        <f t="shared" si="1"/>
        <v/>
      </c>
      <c r="L7" s="10"/>
      <c r="M7" s="25"/>
      <c r="N7" s="7"/>
      <c r="O7" s="18" t="str">
        <f t="shared" si="2"/>
        <v/>
      </c>
      <c r="P7" s="25"/>
      <c r="Q7" s="106" t="str">
        <f t="shared" si="3"/>
        <v/>
      </c>
      <c r="R7" s="106" t="str">
        <f t="shared" si="4"/>
        <v/>
      </c>
      <c r="S7" s="7"/>
      <c r="T7" s="71"/>
      <c r="U7" s="78">
        <f t="shared" si="0"/>
        <v>0</v>
      </c>
      <c r="V7" s="109" t="str">
        <f t="shared" si="5"/>
        <v/>
      </c>
    </row>
    <row r="8" spans="1:22" outlineLevel="1" x14ac:dyDescent="0.25">
      <c r="A8" s="112"/>
      <c r="B8" s="7"/>
      <c r="C8" s="24"/>
      <c r="D8" s="10"/>
      <c r="E8" s="24"/>
      <c r="F8" s="7"/>
      <c r="G8" s="23">
        <f>G4</f>
        <v>0</v>
      </c>
      <c r="H8" s="10"/>
      <c r="I8" s="25"/>
      <c r="J8" s="10"/>
      <c r="K8" s="17" t="str">
        <f t="shared" si="1"/>
        <v/>
      </c>
      <c r="L8" s="10"/>
      <c r="M8" s="25"/>
      <c r="N8" s="7"/>
      <c r="O8" s="18" t="str">
        <f t="shared" si="2"/>
        <v/>
      </c>
      <c r="P8" s="25"/>
      <c r="Q8" s="106" t="str">
        <f t="shared" si="3"/>
        <v/>
      </c>
      <c r="R8" s="106" t="str">
        <f t="shared" si="4"/>
        <v/>
      </c>
      <c r="S8" s="7"/>
      <c r="T8" s="71"/>
      <c r="U8" s="78">
        <f t="shared" si="0"/>
        <v>0</v>
      </c>
      <c r="V8" s="109" t="str">
        <f t="shared" si="5"/>
        <v/>
      </c>
    </row>
    <row r="9" spans="1:22" outlineLevel="1" x14ac:dyDescent="0.25">
      <c r="A9" s="112"/>
      <c r="B9" s="7"/>
      <c r="C9" s="24"/>
      <c r="D9" s="10"/>
      <c r="E9" s="24"/>
      <c r="F9" s="7"/>
      <c r="G9" s="23">
        <f>G4</f>
        <v>0</v>
      </c>
      <c r="H9" s="10"/>
      <c r="I9" s="25"/>
      <c r="J9" s="10"/>
      <c r="K9" s="17" t="str">
        <f t="shared" si="1"/>
        <v/>
      </c>
      <c r="L9" s="10"/>
      <c r="M9" s="25"/>
      <c r="N9" s="7"/>
      <c r="O9" s="18" t="str">
        <f t="shared" si="2"/>
        <v/>
      </c>
      <c r="P9" s="25"/>
      <c r="Q9" s="106" t="str">
        <f t="shared" si="3"/>
        <v/>
      </c>
      <c r="R9" s="106" t="str">
        <f t="shared" si="4"/>
        <v/>
      </c>
      <c r="S9" s="7"/>
      <c r="T9" s="71"/>
      <c r="U9" s="78">
        <f t="shared" si="0"/>
        <v>0</v>
      </c>
      <c r="V9" s="109" t="str">
        <f t="shared" si="5"/>
        <v/>
      </c>
    </row>
    <row r="10" spans="1:22" outlineLevel="1" x14ac:dyDescent="0.25">
      <c r="A10" s="113"/>
      <c r="B10" s="8"/>
      <c r="C10" s="24"/>
      <c r="D10" s="11"/>
      <c r="E10" s="24"/>
      <c r="F10" s="8"/>
      <c r="G10" s="23">
        <f>G4</f>
        <v>0</v>
      </c>
      <c r="H10" s="11"/>
      <c r="I10" s="25"/>
      <c r="J10" s="11"/>
      <c r="K10" s="17" t="str">
        <f t="shared" si="1"/>
        <v/>
      </c>
      <c r="L10" s="11"/>
      <c r="M10" s="25"/>
      <c r="N10" s="8"/>
      <c r="O10" s="18" t="str">
        <f t="shared" si="2"/>
        <v/>
      </c>
      <c r="P10" s="25"/>
      <c r="Q10" s="106" t="str">
        <f t="shared" si="3"/>
        <v/>
      </c>
      <c r="R10" s="106" t="str">
        <f t="shared" si="4"/>
        <v/>
      </c>
      <c r="S10" s="8"/>
      <c r="T10" s="71"/>
      <c r="U10" s="78">
        <f t="shared" si="0"/>
        <v>0</v>
      </c>
      <c r="V10" s="109" t="str">
        <f t="shared" si="5"/>
        <v/>
      </c>
    </row>
    <row r="11" spans="1:22" ht="15.75" outlineLevel="1" x14ac:dyDescent="0.25">
      <c r="A11" s="4"/>
      <c r="B11" s="7"/>
      <c r="C11" s="10"/>
      <c r="D11" s="10"/>
      <c r="E11" s="10"/>
      <c r="F11" s="7"/>
      <c r="G11" s="13"/>
      <c r="H11" s="10"/>
      <c r="I11" s="10"/>
      <c r="J11" s="10"/>
      <c r="K11" s="20"/>
      <c r="L11" s="10"/>
      <c r="M11" s="10"/>
      <c r="N11" s="7"/>
      <c r="O11" s="19"/>
      <c r="P11" s="10"/>
      <c r="Q11" s="21"/>
      <c r="R11" s="21" t="str">
        <f t="shared" ref="R11:R24" si="6">IF(P11, (O11/2),"")</f>
        <v/>
      </c>
      <c r="S11" s="7"/>
      <c r="T11" s="97"/>
      <c r="U11" s="98"/>
      <c r="V11" s="22"/>
    </row>
    <row r="12" spans="1:22" outlineLevel="1" x14ac:dyDescent="0.25">
      <c r="A12" s="111" t="s">
        <v>0</v>
      </c>
      <c r="B12" s="6"/>
      <c r="C12" s="24"/>
      <c r="D12" s="9"/>
      <c r="E12" s="24"/>
      <c r="F12" s="6"/>
      <c r="G12" s="23">
        <f>G4</f>
        <v>0</v>
      </c>
      <c r="H12" s="9"/>
      <c r="I12" s="25"/>
      <c r="J12" s="9"/>
      <c r="K12" s="17" t="str">
        <f t="shared" si="1"/>
        <v/>
      </c>
      <c r="L12" s="9"/>
      <c r="M12" s="25"/>
      <c r="N12" s="6"/>
      <c r="O12" s="18" t="str">
        <f t="shared" si="2"/>
        <v/>
      </c>
      <c r="P12" s="25"/>
      <c r="Q12" s="106" t="str">
        <f t="shared" ref="Q12:Q17" si="7">IF(P12,(O12/P12)*0.5,"")</f>
        <v/>
      </c>
      <c r="R12" s="106" t="str">
        <f t="shared" si="6"/>
        <v/>
      </c>
      <c r="S12" s="6"/>
      <c r="T12" s="71"/>
      <c r="U12" s="78">
        <f t="shared" ref="U12:U17" si="8">IF(ISNUMBER((K12-(O12*T12))),(K12-(O12*T12)),0)</f>
        <v>0</v>
      </c>
      <c r="V12" s="109" t="str">
        <f t="shared" ref="V12:V17" si="9">IF(T12,(R12*T12),"")</f>
        <v/>
      </c>
    </row>
    <row r="13" spans="1:22" outlineLevel="1" x14ac:dyDescent="0.25">
      <c r="A13" s="112"/>
      <c r="B13" s="7"/>
      <c r="C13" s="24"/>
      <c r="D13" s="10"/>
      <c r="E13" s="24"/>
      <c r="F13" s="7"/>
      <c r="G13" s="23">
        <f>G4</f>
        <v>0</v>
      </c>
      <c r="H13" s="10"/>
      <c r="I13" s="25"/>
      <c r="J13" s="10"/>
      <c r="K13" s="17" t="str">
        <f t="shared" si="1"/>
        <v/>
      </c>
      <c r="L13" s="10"/>
      <c r="M13" s="25"/>
      <c r="N13" s="7"/>
      <c r="O13" s="18" t="str">
        <f t="shared" si="2"/>
        <v/>
      </c>
      <c r="P13" s="25"/>
      <c r="Q13" s="106" t="str">
        <f t="shared" si="7"/>
        <v/>
      </c>
      <c r="R13" s="106" t="str">
        <f t="shared" si="6"/>
        <v/>
      </c>
      <c r="S13" s="7"/>
      <c r="T13" s="71"/>
      <c r="U13" s="78">
        <f t="shared" si="8"/>
        <v>0</v>
      </c>
      <c r="V13" s="109" t="str">
        <f t="shared" si="9"/>
        <v/>
      </c>
    </row>
    <row r="14" spans="1:22" outlineLevel="1" x14ac:dyDescent="0.25">
      <c r="A14" s="112"/>
      <c r="B14" s="7"/>
      <c r="C14" s="24"/>
      <c r="D14" s="10"/>
      <c r="E14" s="24"/>
      <c r="F14" s="7"/>
      <c r="G14" s="23">
        <f>G4</f>
        <v>0</v>
      </c>
      <c r="H14" s="10"/>
      <c r="I14" s="25"/>
      <c r="J14" s="10"/>
      <c r="K14" s="17" t="str">
        <f t="shared" si="1"/>
        <v/>
      </c>
      <c r="L14" s="10"/>
      <c r="M14" s="25"/>
      <c r="N14" s="7"/>
      <c r="O14" s="18" t="str">
        <f>IF(M14,K14/M14,"")</f>
        <v/>
      </c>
      <c r="P14" s="25"/>
      <c r="Q14" s="106" t="str">
        <f t="shared" si="7"/>
        <v/>
      </c>
      <c r="R14" s="106" t="str">
        <f t="shared" si="6"/>
        <v/>
      </c>
      <c r="S14" s="7"/>
      <c r="T14" s="71"/>
      <c r="U14" s="78">
        <f t="shared" si="8"/>
        <v>0</v>
      </c>
      <c r="V14" s="109" t="str">
        <f t="shared" si="9"/>
        <v/>
      </c>
    </row>
    <row r="15" spans="1:22" outlineLevel="1" x14ac:dyDescent="0.25">
      <c r="A15" s="112"/>
      <c r="B15" s="7"/>
      <c r="C15" s="24"/>
      <c r="D15" s="10"/>
      <c r="E15" s="24"/>
      <c r="F15" s="7"/>
      <c r="G15" s="23">
        <f>G4</f>
        <v>0</v>
      </c>
      <c r="H15" s="10"/>
      <c r="I15" s="25"/>
      <c r="J15" s="10"/>
      <c r="K15" s="17" t="str">
        <f t="shared" si="1"/>
        <v/>
      </c>
      <c r="L15" s="10"/>
      <c r="M15" s="25"/>
      <c r="N15" s="7"/>
      <c r="O15" s="18" t="str">
        <f t="shared" si="2"/>
        <v/>
      </c>
      <c r="P15" s="25"/>
      <c r="Q15" s="106" t="str">
        <f t="shared" si="7"/>
        <v/>
      </c>
      <c r="R15" s="106" t="str">
        <f t="shared" si="6"/>
        <v/>
      </c>
      <c r="S15" s="7"/>
      <c r="T15" s="71"/>
      <c r="U15" s="78">
        <f t="shared" si="8"/>
        <v>0</v>
      </c>
      <c r="V15" s="109" t="str">
        <f t="shared" si="9"/>
        <v/>
      </c>
    </row>
    <row r="16" spans="1:22" outlineLevel="1" x14ac:dyDescent="0.25">
      <c r="A16" s="112"/>
      <c r="B16" s="7"/>
      <c r="C16" s="24"/>
      <c r="D16" s="10"/>
      <c r="E16" s="24"/>
      <c r="F16" s="7"/>
      <c r="G16" s="23">
        <f>G4</f>
        <v>0</v>
      </c>
      <c r="H16" s="10"/>
      <c r="I16" s="25"/>
      <c r="J16" s="10"/>
      <c r="K16" s="17" t="str">
        <f t="shared" si="1"/>
        <v/>
      </c>
      <c r="L16" s="10"/>
      <c r="M16" s="25"/>
      <c r="N16" s="7"/>
      <c r="O16" s="18" t="str">
        <f t="shared" si="2"/>
        <v/>
      </c>
      <c r="P16" s="25"/>
      <c r="Q16" s="106" t="str">
        <f t="shared" si="7"/>
        <v/>
      </c>
      <c r="R16" s="106" t="str">
        <f t="shared" si="6"/>
        <v/>
      </c>
      <c r="S16" s="7"/>
      <c r="T16" s="71"/>
      <c r="U16" s="78">
        <f t="shared" si="8"/>
        <v>0</v>
      </c>
      <c r="V16" s="109" t="str">
        <f t="shared" si="9"/>
        <v/>
      </c>
    </row>
    <row r="17" spans="1:23" outlineLevel="1" x14ac:dyDescent="0.25">
      <c r="A17" s="113"/>
      <c r="B17" s="8"/>
      <c r="C17" s="24"/>
      <c r="D17" s="11"/>
      <c r="E17" s="24"/>
      <c r="F17" s="8"/>
      <c r="G17" s="23">
        <f>G4</f>
        <v>0</v>
      </c>
      <c r="H17" s="11"/>
      <c r="I17" s="25"/>
      <c r="J17" s="11"/>
      <c r="K17" s="17" t="str">
        <f t="shared" si="1"/>
        <v/>
      </c>
      <c r="L17" s="11"/>
      <c r="M17" s="25"/>
      <c r="N17" s="8"/>
      <c r="O17" s="18" t="str">
        <f t="shared" si="2"/>
        <v/>
      </c>
      <c r="P17" s="25"/>
      <c r="Q17" s="106" t="str">
        <f t="shared" si="7"/>
        <v/>
      </c>
      <c r="R17" s="106" t="str">
        <f t="shared" si="6"/>
        <v/>
      </c>
      <c r="S17" s="8"/>
      <c r="T17" s="71"/>
      <c r="U17" s="78">
        <f t="shared" si="8"/>
        <v>0</v>
      </c>
      <c r="V17" s="109" t="str">
        <f t="shared" si="9"/>
        <v/>
      </c>
    </row>
    <row r="18" spans="1:23" ht="15.75" outlineLevel="1" x14ac:dyDescent="0.25">
      <c r="A18" s="4"/>
      <c r="B18" s="7"/>
      <c r="C18" s="10"/>
      <c r="D18" s="10"/>
      <c r="E18" s="10"/>
      <c r="F18" s="7"/>
      <c r="G18" s="13"/>
      <c r="H18" s="10"/>
      <c r="I18" s="10"/>
      <c r="J18" s="10"/>
      <c r="K18" s="20"/>
      <c r="L18" s="10"/>
      <c r="M18" s="10"/>
      <c r="N18" s="7"/>
      <c r="O18" s="19"/>
      <c r="P18" s="10"/>
      <c r="Q18" s="21"/>
      <c r="R18" s="21" t="str">
        <f t="shared" si="6"/>
        <v/>
      </c>
      <c r="S18" s="7"/>
      <c r="T18" s="7"/>
      <c r="U18" s="98"/>
      <c r="V18" s="22"/>
    </row>
    <row r="19" spans="1:23" outlineLevel="1" x14ac:dyDescent="0.25">
      <c r="A19" s="111" t="s">
        <v>1</v>
      </c>
      <c r="B19" s="6"/>
      <c r="C19" s="24"/>
      <c r="D19" s="9"/>
      <c r="E19" s="24"/>
      <c r="F19" s="6"/>
      <c r="G19" s="23">
        <f>G4</f>
        <v>0</v>
      </c>
      <c r="H19" s="9"/>
      <c r="I19" s="25"/>
      <c r="J19" s="9"/>
      <c r="K19" s="17" t="str">
        <f t="shared" si="1"/>
        <v/>
      </c>
      <c r="L19" s="9"/>
      <c r="M19" s="25"/>
      <c r="N19" s="6"/>
      <c r="O19" s="18" t="str">
        <f t="shared" si="2"/>
        <v/>
      </c>
      <c r="P19" s="25"/>
      <c r="Q19" s="106" t="str">
        <f t="shared" ref="Q19:Q24" si="10">IF(P19,(O19/P19)*0.5,"")</f>
        <v/>
      </c>
      <c r="R19" s="106" t="str">
        <f t="shared" si="6"/>
        <v/>
      </c>
      <c r="S19" s="6"/>
      <c r="T19" s="71"/>
      <c r="U19" s="78">
        <f t="shared" ref="U19:U24" si="11">IF(ISNUMBER((K19-(O19*T19))),(K19-(O19*T19)),0)</f>
        <v>0</v>
      </c>
      <c r="V19" s="109" t="str">
        <f t="shared" ref="V19:V24" si="12">IF(T19,(R19*T19),"")</f>
        <v/>
      </c>
    </row>
    <row r="20" spans="1:23" outlineLevel="1" x14ac:dyDescent="0.25">
      <c r="A20" s="112"/>
      <c r="B20" s="7"/>
      <c r="C20" s="24"/>
      <c r="D20" s="10"/>
      <c r="E20" s="24"/>
      <c r="F20" s="7"/>
      <c r="G20" s="23">
        <f>G4</f>
        <v>0</v>
      </c>
      <c r="H20" s="10"/>
      <c r="I20" s="25"/>
      <c r="J20" s="10"/>
      <c r="K20" s="17" t="str">
        <f t="shared" si="1"/>
        <v/>
      </c>
      <c r="L20" s="10"/>
      <c r="M20" s="25"/>
      <c r="N20" s="7"/>
      <c r="O20" s="18" t="str">
        <f t="shared" si="2"/>
        <v/>
      </c>
      <c r="P20" s="25"/>
      <c r="Q20" s="106" t="str">
        <f t="shared" si="10"/>
        <v/>
      </c>
      <c r="R20" s="106" t="str">
        <f t="shared" si="6"/>
        <v/>
      </c>
      <c r="S20" s="7"/>
      <c r="T20" s="71"/>
      <c r="U20" s="78">
        <f t="shared" si="11"/>
        <v>0</v>
      </c>
      <c r="V20" s="109" t="str">
        <f t="shared" si="12"/>
        <v/>
      </c>
    </row>
    <row r="21" spans="1:23" outlineLevel="1" x14ac:dyDescent="0.25">
      <c r="A21" s="112"/>
      <c r="B21" s="7"/>
      <c r="C21" s="24"/>
      <c r="D21" s="10"/>
      <c r="E21" s="24"/>
      <c r="F21" s="7"/>
      <c r="G21" s="23">
        <f>G4</f>
        <v>0</v>
      </c>
      <c r="H21" s="10"/>
      <c r="I21" s="25"/>
      <c r="J21" s="10"/>
      <c r="K21" s="17" t="str">
        <f t="shared" si="1"/>
        <v/>
      </c>
      <c r="L21" s="10"/>
      <c r="M21" s="25"/>
      <c r="N21" s="7"/>
      <c r="O21" s="18" t="str">
        <f t="shared" si="2"/>
        <v/>
      </c>
      <c r="P21" s="25"/>
      <c r="Q21" s="106" t="str">
        <f t="shared" si="10"/>
        <v/>
      </c>
      <c r="R21" s="106" t="str">
        <f t="shared" si="6"/>
        <v/>
      </c>
      <c r="S21" s="7"/>
      <c r="T21" s="71"/>
      <c r="U21" s="78">
        <f t="shared" si="11"/>
        <v>0</v>
      </c>
      <c r="V21" s="109" t="str">
        <f t="shared" si="12"/>
        <v/>
      </c>
    </row>
    <row r="22" spans="1:23" outlineLevel="1" x14ac:dyDescent="0.25">
      <c r="A22" s="112"/>
      <c r="B22" s="7"/>
      <c r="C22" s="24"/>
      <c r="D22" s="10"/>
      <c r="E22" s="24"/>
      <c r="F22" s="7"/>
      <c r="G22" s="23">
        <f>G4</f>
        <v>0</v>
      </c>
      <c r="H22" s="10"/>
      <c r="I22" s="25"/>
      <c r="J22" s="10"/>
      <c r="K22" s="17" t="str">
        <f t="shared" si="1"/>
        <v/>
      </c>
      <c r="L22" s="10"/>
      <c r="M22" s="25"/>
      <c r="N22" s="7"/>
      <c r="O22" s="18" t="str">
        <f t="shared" si="2"/>
        <v/>
      </c>
      <c r="P22" s="25"/>
      <c r="Q22" s="106" t="str">
        <f t="shared" si="10"/>
        <v/>
      </c>
      <c r="R22" s="106" t="str">
        <f t="shared" si="6"/>
        <v/>
      </c>
      <c r="S22" s="7"/>
      <c r="T22" s="71"/>
      <c r="U22" s="78">
        <f t="shared" si="11"/>
        <v>0</v>
      </c>
      <c r="V22" s="109" t="str">
        <f t="shared" si="12"/>
        <v/>
      </c>
    </row>
    <row r="23" spans="1:23" outlineLevel="1" x14ac:dyDescent="0.25">
      <c r="A23" s="112"/>
      <c r="B23" s="7"/>
      <c r="C23" s="24"/>
      <c r="D23" s="10"/>
      <c r="E23" s="24"/>
      <c r="F23" s="7"/>
      <c r="G23" s="23">
        <f>G4</f>
        <v>0</v>
      </c>
      <c r="H23" s="10"/>
      <c r="I23" s="25"/>
      <c r="J23" s="10"/>
      <c r="K23" s="17" t="str">
        <f t="shared" si="1"/>
        <v/>
      </c>
      <c r="L23" s="10"/>
      <c r="M23" s="25"/>
      <c r="N23" s="7"/>
      <c r="O23" s="18" t="str">
        <f t="shared" si="2"/>
        <v/>
      </c>
      <c r="P23" s="25"/>
      <c r="Q23" s="106" t="str">
        <f t="shared" si="10"/>
        <v/>
      </c>
      <c r="R23" s="106" t="str">
        <f t="shared" si="6"/>
        <v/>
      </c>
      <c r="S23" s="7"/>
      <c r="T23" s="71"/>
      <c r="U23" s="78">
        <f t="shared" si="11"/>
        <v>0</v>
      </c>
      <c r="V23" s="109" t="str">
        <f t="shared" si="12"/>
        <v/>
      </c>
    </row>
    <row r="24" spans="1:23" outlineLevel="1" x14ac:dyDescent="0.25">
      <c r="A24" s="113"/>
      <c r="B24" s="8"/>
      <c r="C24" s="24"/>
      <c r="D24" s="11"/>
      <c r="E24" s="24"/>
      <c r="F24" s="8"/>
      <c r="G24" s="23">
        <f>G4</f>
        <v>0</v>
      </c>
      <c r="H24" s="8"/>
      <c r="I24" s="25"/>
      <c r="J24" s="8"/>
      <c r="K24" s="17" t="str">
        <f t="shared" si="1"/>
        <v/>
      </c>
      <c r="L24" s="8"/>
      <c r="M24" s="25"/>
      <c r="N24" s="8"/>
      <c r="O24" s="18" t="str">
        <f t="shared" si="2"/>
        <v/>
      </c>
      <c r="P24" s="25"/>
      <c r="Q24" s="106" t="str">
        <f t="shared" si="10"/>
        <v/>
      </c>
      <c r="R24" s="106" t="str">
        <f t="shared" si="6"/>
        <v/>
      </c>
      <c r="S24" s="8"/>
      <c r="T24" s="71"/>
      <c r="U24" s="78">
        <f t="shared" si="11"/>
        <v>0</v>
      </c>
      <c r="V24" s="109" t="str">
        <f t="shared" si="12"/>
        <v/>
      </c>
    </row>
    <row r="25" spans="1:23" ht="15.75" outlineLevel="1" thickBot="1" x14ac:dyDescent="0.3">
      <c r="A25" s="15"/>
      <c r="B25" s="7"/>
      <c r="C25" s="7"/>
      <c r="D25" s="7"/>
      <c r="E25" s="7"/>
      <c r="F25" s="7"/>
      <c r="G25" s="14"/>
      <c r="H25" s="7"/>
      <c r="I25" s="7"/>
      <c r="J25" s="7"/>
      <c r="K25" s="14"/>
      <c r="L25" s="7"/>
      <c r="M25" s="7"/>
      <c r="N25" s="7"/>
      <c r="O25" s="13"/>
      <c r="P25" s="10"/>
      <c r="Q25" s="13"/>
      <c r="R25" s="13"/>
      <c r="S25" s="7"/>
      <c r="T25" s="7"/>
      <c r="U25" s="93"/>
      <c r="V25" s="95"/>
    </row>
    <row r="26" spans="1:23" ht="16.5" thickBot="1" x14ac:dyDescent="0.3">
      <c r="A26" s="5" t="s">
        <v>8</v>
      </c>
      <c r="B26" s="16"/>
      <c r="C26" s="16"/>
      <c r="D26" s="16"/>
      <c r="E26" s="16"/>
      <c r="F26" s="16"/>
      <c r="G26" s="73">
        <f>G4</f>
        <v>0</v>
      </c>
      <c r="H26" s="77"/>
      <c r="I26" s="45">
        <f>SUM(I5:I24)</f>
        <v>0</v>
      </c>
      <c r="J26" s="77"/>
      <c r="K26" s="74">
        <f>SUM(K5:K24)</f>
        <v>0</v>
      </c>
      <c r="L26" s="77"/>
      <c r="M26" s="75">
        <f>SUM(M5:M24)</f>
        <v>0</v>
      </c>
      <c r="N26" s="77"/>
      <c r="O26" s="74">
        <f>SUM(O5:O24)</f>
        <v>0</v>
      </c>
      <c r="P26" s="76">
        <f>SUM(P5:P24)</f>
        <v>0</v>
      </c>
      <c r="Q26" s="107">
        <f>SUM(Q5:Q24)</f>
        <v>0</v>
      </c>
      <c r="R26" s="107">
        <f>SUM(R5:R24)</f>
        <v>0</v>
      </c>
      <c r="S26" s="77"/>
      <c r="T26" s="77"/>
      <c r="U26" s="94">
        <f>SUM(U5:U24)</f>
        <v>0</v>
      </c>
      <c r="V26" s="110">
        <f>SUM(V5:V24)</f>
        <v>0</v>
      </c>
    </row>
    <row r="27" spans="1:23" x14ac:dyDescent="0.25">
      <c r="I27" s="2"/>
    </row>
    <row r="28" spans="1:23" x14ac:dyDescent="0.25">
      <c r="I28" s="78">
        <f>IF(ISNUMBER((#REF!-(C28*H28))),(#REF!-(C28*H28)),0)</f>
        <v>0</v>
      </c>
      <c r="K28" s="2"/>
      <c r="W28" t="s">
        <v>60</v>
      </c>
    </row>
    <row r="32" spans="1:23" x14ac:dyDescent="0.25">
      <c r="T32" s="114" t="s">
        <v>59</v>
      </c>
      <c r="U32" s="114"/>
      <c r="V32" s="114"/>
    </row>
    <row r="34" spans="5:13" x14ac:dyDescent="0.25">
      <c r="E34" s="114" t="s">
        <v>58</v>
      </c>
      <c r="F34" s="114"/>
      <c r="G34" s="114"/>
      <c r="H34" s="114"/>
      <c r="I34" s="114"/>
      <c r="J34" s="114"/>
      <c r="K34" s="114"/>
      <c r="L34" s="114"/>
      <c r="M34" s="114"/>
    </row>
    <row r="35" spans="5:13" x14ac:dyDescent="0.25">
      <c r="G35" s="114" t="s">
        <v>25</v>
      </c>
      <c r="H35" s="114"/>
      <c r="I35" s="114"/>
      <c r="J35" s="114"/>
      <c r="K35" s="114"/>
    </row>
  </sheetData>
  <sheetProtection algorithmName="SHA-512" hashValue="YLM8eFHCQJkfLGczyL1E4GnPGo+JA2f5ndY/91LzsnmeDj1b4maEoFUPJmPtswB1KycEp63cN2yxs1Kaay5vVA==" saltValue="qfq7/kylYRVUw73CPLubow==" spinCount="100000" sheet="1" selectLockedCells="1"/>
  <mergeCells count="21">
    <mergeCell ref="A5:A10"/>
    <mergeCell ref="A1:V1"/>
    <mergeCell ref="A2:A4"/>
    <mergeCell ref="C2:C4"/>
    <mergeCell ref="E2:E4"/>
    <mergeCell ref="G2:G3"/>
    <mergeCell ref="I2:I4"/>
    <mergeCell ref="K2:K4"/>
    <mergeCell ref="M2:M4"/>
    <mergeCell ref="O2:O4"/>
    <mergeCell ref="P2:P4"/>
    <mergeCell ref="Q2:Q4"/>
    <mergeCell ref="R2:R4"/>
    <mergeCell ref="T2:T4"/>
    <mergeCell ref="U2:U4"/>
    <mergeCell ref="V2:V4"/>
    <mergeCell ref="A12:A17"/>
    <mergeCell ref="A19:A24"/>
    <mergeCell ref="T32:V32"/>
    <mergeCell ref="E34:M34"/>
    <mergeCell ref="G35:K35"/>
  </mergeCells>
  <pageMargins left="0.7" right="0.7" top="0.75" bottom="0.75" header="0.3" footer="0.3"/>
  <pageSetup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158304-9F61-4E99-87F3-B0497FC003AE}">
  <dimension ref="A1:W35"/>
  <sheetViews>
    <sheetView workbookViewId="0">
      <selection activeCell="G4" sqref="G4"/>
    </sheetView>
  </sheetViews>
  <sheetFormatPr defaultRowHeight="15" outlineLevelRow="1" outlineLevelCol="3" x14ac:dyDescent="0.25"/>
  <cols>
    <col min="1" max="1" width="12.28515625" bestFit="1" customWidth="1"/>
    <col min="2" max="2" width="5.7109375" customWidth="1"/>
    <col min="3" max="3" width="18.85546875" bestFit="1" customWidth="1"/>
    <col min="4" max="4" width="5.7109375" customWidth="1"/>
    <col min="5" max="5" width="10.85546875" bestFit="1" customWidth="1"/>
    <col min="6" max="6" width="5.7109375" customWidth="1"/>
    <col min="7" max="7" width="7.28515625" customWidth="1" outlineLevel="3"/>
    <col min="8" max="8" width="5.7109375" customWidth="1" outlineLevel="3"/>
    <col min="9" max="9" width="8.85546875" customWidth="1" outlineLevel="3"/>
    <col min="10" max="10" width="5.7109375" customWidth="1" outlineLevel="3"/>
    <col min="11" max="11" width="13.7109375" customWidth="1" outlineLevel="2"/>
    <col min="12" max="12" width="5.7109375" customWidth="1" outlineLevel="2"/>
    <col min="13" max="13" width="10.28515625" customWidth="1" outlineLevel="2"/>
    <col min="14" max="14" width="5.7109375" customWidth="1" outlineLevel="2"/>
    <col min="15" max="15" width="11.85546875" style="62" bestFit="1" customWidth="1" outlineLevel="1"/>
    <col min="16" max="16" width="11.5703125" style="62" bestFit="1" customWidth="1" outlineLevel="1"/>
    <col min="17" max="17" width="11.5703125" style="62" customWidth="1"/>
    <col min="18" max="18" width="15.7109375" style="62" customWidth="1"/>
    <col min="19" max="19" width="5.7109375" customWidth="1"/>
    <col min="20" max="20" width="11.28515625" customWidth="1"/>
    <col min="21" max="21" width="11.42578125" customWidth="1"/>
    <col min="22" max="22" width="15.7109375" customWidth="1"/>
  </cols>
  <sheetData>
    <row r="1" spans="1:22" ht="21.75" thickBot="1" x14ac:dyDescent="0.3">
      <c r="A1" s="131" t="s">
        <v>9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1"/>
      <c r="Q1" s="131"/>
      <c r="R1" s="131"/>
      <c r="S1" s="131"/>
      <c r="T1" s="131"/>
      <c r="U1" s="131"/>
      <c r="V1" s="132"/>
    </row>
    <row r="2" spans="1:22" ht="15.75" x14ac:dyDescent="0.25">
      <c r="A2" s="117" t="s">
        <v>3</v>
      </c>
      <c r="B2" s="65"/>
      <c r="C2" s="117" t="s">
        <v>11</v>
      </c>
      <c r="D2" s="65"/>
      <c r="E2" s="117" t="s">
        <v>10</v>
      </c>
      <c r="F2" s="65"/>
      <c r="G2" s="120" t="s">
        <v>4</v>
      </c>
      <c r="H2" s="68"/>
      <c r="I2" s="117" t="s">
        <v>17</v>
      </c>
      <c r="J2" s="68"/>
      <c r="K2" s="117" t="s">
        <v>55</v>
      </c>
      <c r="L2" s="68"/>
      <c r="M2" s="117" t="s">
        <v>54</v>
      </c>
      <c r="N2" s="65"/>
      <c r="O2" s="120" t="s">
        <v>5</v>
      </c>
      <c r="P2" s="120" t="s">
        <v>6</v>
      </c>
      <c r="Q2" s="120" t="s">
        <v>7</v>
      </c>
      <c r="R2" s="120" t="s">
        <v>56</v>
      </c>
      <c r="S2" s="65"/>
      <c r="T2" s="122" t="s">
        <v>13</v>
      </c>
      <c r="U2" s="125" t="s">
        <v>14</v>
      </c>
      <c r="V2" s="127" t="s">
        <v>57</v>
      </c>
    </row>
    <row r="3" spans="1:22" ht="15.75" thickBot="1" x14ac:dyDescent="0.3">
      <c r="A3" s="118"/>
      <c r="B3" s="66"/>
      <c r="C3" s="118"/>
      <c r="D3" s="66"/>
      <c r="E3" s="118"/>
      <c r="F3" s="66"/>
      <c r="G3" s="121"/>
      <c r="H3" s="69"/>
      <c r="I3" s="118"/>
      <c r="J3" s="69"/>
      <c r="K3" s="118"/>
      <c r="L3" s="69"/>
      <c r="M3" s="118"/>
      <c r="N3" s="66"/>
      <c r="O3" s="112"/>
      <c r="P3" s="112"/>
      <c r="Q3" s="112"/>
      <c r="R3" s="112"/>
      <c r="S3" s="66"/>
      <c r="T3" s="123"/>
      <c r="U3" s="126"/>
      <c r="V3" s="128"/>
    </row>
    <row r="4" spans="1:22" ht="15.75" thickBot="1" x14ac:dyDescent="0.3">
      <c r="A4" s="119"/>
      <c r="B4" s="67"/>
      <c r="C4" s="119"/>
      <c r="D4" s="67"/>
      <c r="E4" s="119"/>
      <c r="F4" s="67"/>
      <c r="G4" s="72"/>
      <c r="H4" s="70"/>
      <c r="I4" s="119"/>
      <c r="J4" s="70"/>
      <c r="K4" s="119"/>
      <c r="L4" s="70"/>
      <c r="M4" s="119"/>
      <c r="N4" s="67"/>
      <c r="O4" s="113"/>
      <c r="P4" s="113"/>
      <c r="Q4" s="113"/>
      <c r="R4" s="113"/>
      <c r="S4" s="67"/>
      <c r="T4" s="124"/>
      <c r="U4" s="126"/>
      <c r="V4" s="128"/>
    </row>
    <row r="5" spans="1:22" outlineLevel="1" x14ac:dyDescent="0.25">
      <c r="A5" s="111" t="s">
        <v>2</v>
      </c>
      <c r="B5" s="6"/>
      <c r="C5" s="24"/>
      <c r="D5" s="9"/>
      <c r="E5" s="24"/>
      <c r="F5" s="6"/>
      <c r="G5" s="23">
        <f>G4</f>
        <v>0</v>
      </c>
      <c r="H5" s="9"/>
      <c r="I5" s="25"/>
      <c r="J5" s="9"/>
      <c r="K5" s="17" t="str">
        <f>IF(G5,I5*G5,"")</f>
        <v/>
      </c>
      <c r="L5" s="9"/>
      <c r="M5" s="25"/>
      <c r="N5" s="6"/>
      <c r="O5" s="18" t="str">
        <f>IF(M5,K5/M5,"")</f>
        <v/>
      </c>
      <c r="P5" s="25"/>
      <c r="Q5" s="106" t="str">
        <f>IF(P5,(O5/P5)*0.5,"")</f>
        <v/>
      </c>
      <c r="R5" s="106" t="str">
        <f>IF(P5, (O5/2),"")</f>
        <v/>
      </c>
      <c r="S5" s="6"/>
      <c r="T5" s="71"/>
      <c r="U5" s="78">
        <f t="shared" ref="U5:U10" si="0">IF(ISNUMBER((K5-(O5*T5))),(K5-(O5*T5)),0)</f>
        <v>0</v>
      </c>
      <c r="V5" s="109" t="str">
        <f>IF(T5,(R5*T5),"")</f>
        <v/>
      </c>
    </row>
    <row r="6" spans="1:22" outlineLevel="1" x14ac:dyDescent="0.25">
      <c r="A6" s="112"/>
      <c r="B6" s="7"/>
      <c r="C6" s="24"/>
      <c r="D6" s="10"/>
      <c r="E6" s="24"/>
      <c r="F6" s="7"/>
      <c r="G6" s="23">
        <f>G4</f>
        <v>0</v>
      </c>
      <c r="H6" s="10"/>
      <c r="I6" s="25"/>
      <c r="J6" s="10"/>
      <c r="K6" s="17" t="str">
        <f t="shared" ref="K6:K24" si="1">IF(G6,I6*G6,"")</f>
        <v/>
      </c>
      <c r="L6" s="10"/>
      <c r="M6" s="25"/>
      <c r="N6" s="7"/>
      <c r="O6" s="18" t="str">
        <f t="shared" ref="O6:O24" si="2">IF(M6,K6/M6,"")</f>
        <v/>
      </c>
      <c r="P6" s="25"/>
      <c r="Q6" s="106" t="str">
        <f t="shared" ref="Q6:Q10" si="3">IF(P6,(O6/P6)*0.5,"")</f>
        <v/>
      </c>
      <c r="R6" s="106" t="str">
        <f t="shared" ref="R6:R10" si="4">IF(P6, (O6/2),"")</f>
        <v/>
      </c>
      <c r="S6" s="7"/>
      <c r="T6" s="71"/>
      <c r="U6" s="78">
        <f t="shared" si="0"/>
        <v>0</v>
      </c>
      <c r="V6" s="109" t="str">
        <f t="shared" ref="V6:V10" si="5">IF(T6,(R6*T6),"")</f>
        <v/>
      </c>
    </row>
    <row r="7" spans="1:22" outlineLevel="1" x14ac:dyDescent="0.25">
      <c r="A7" s="112"/>
      <c r="B7" s="7"/>
      <c r="C7" s="24"/>
      <c r="D7" s="10"/>
      <c r="E7" s="24"/>
      <c r="F7" s="7"/>
      <c r="G7" s="23">
        <f>G4</f>
        <v>0</v>
      </c>
      <c r="H7" s="10"/>
      <c r="I7" s="25"/>
      <c r="J7" s="10"/>
      <c r="K7" s="17" t="str">
        <f t="shared" si="1"/>
        <v/>
      </c>
      <c r="L7" s="10"/>
      <c r="M7" s="25"/>
      <c r="N7" s="7"/>
      <c r="O7" s="18" t="str">
        <f t="shared" si="2"/>
        <v/>
      </c>
      <c r="P7" s="25"/>
      <c r="Q7" s="106" t="str">
        <f t="shared" si="3"/>
        <v/>
      </c>
      <c r="R7" s="106" t="str">
        <f t="shared" si="4"/>
        <v/>
      </c>
      <c r="S7" s="7"/>
      <c r="T7" s="71"/>
      <c r="U7" s="78">
        <f t="shared" si="0"/>
        <v>0</v>
      </c>
      <c r="V7" s="109" t="str">
        <f t="shared" si="5"/>
        <v/>
      </c>
    </row>
    <row r="8" spans="1:22" outlineLevel="1" x14ac:dyDescent="0.25">
      <c r="A8" s="112"/>
      <c r="B8" s="7"/>
      <c r="C8" s="24"/>
      <c r="D8" s="10"/>
      <c r="E8" s="24"/>
      <c r="F8" s="7"/>
      <c r="G8" s="23">
        <f>G4</f>
        <v>0</v>
      </c>
      <c r="H8" s="10"/>
      <c r="I8" s="25"/>
      <c r="J8" s="10"/>
      <c r="K8" s="17" t="str">
        <f t="shared" si="1"/>
        <v/>
      </c>
      <c r="L8" s="10"/>
      <c r="M8" s="25"/>
      <c r="N8" s="7"/>
      <c r="O8" s="18" t="str">
        <f t="shared" si="2"/>
        <v/>
      </c>
      <c r="P8" s="25"/>
      <c r="Q8" s="106" t="str">
        <f t="shared" si="3"/>
        <v/>
      </c>
      <c r="R8" s="106" t="str">
        <f t="shared" si="4"/>
        <v/>
      </c>
      <c r="S8" s="7"/>
      <c r="T8" s="71"/>
      <c r="U8" s="78">
        <f t="shared" si="0"/>
        <v>0</v>
      </c>
      <c r="V8" s="109" t="str">
        <f t="shared" si="5"/>
        <v/>
      </c>
    </row>
    <row r="9" spans="1:22" outlineLevel="1" x14ac:dyDescent="0.25">
      <c r="A9" s="112"/>
      <c r="B9" s="7"/>
      <c r="C9" s="24"/>
      <c r="D9" s="10"/>
      <c r="E9" s="24"/>
      <c r="F9" s="7"/>
      <c r="G9" s="23">
        <f>G4</f>
        <v>0</v>
      </c>
      <c r="H9" s="10"/>
      <c r="I9" s="25"/>
      <c r="J9" s="10"/>
      <c r="K9" s="17" t="str">
        <f t="shared" si="1"/>
        <v/>
      </c>
      <c r="L9" s="10"/>
      <c r="M9" s="25"/>
      <c r="N9" s="7"/>
      <c r="O9" s="18" t="str">
        <f t="shared" si="2"/>
        <v/>
      </c>
      <c r="P9" s="25"/>
      <c r="Q9" s="106" t="str">
        <f t="shared" si="3"/>
        <v/>
      </c>
      <c r="R9" s="106" t="str">
        <f t="shared" si="4"/>
        <v/>
      </c>
      <c r="S9" s="7"/>
      <c r="T9" s="71"/>
      <c r="U9" s="78">
        <f t="shared" si="0"/>
        <v>0</v>
      </c>
      <c r="V9" s="109" t="str">
        <f t="shared" si="5"/>
        <v/>
      </c>
    </row>
    <row r="10" spans="1:22" outlineLevel="1" x14ac:dyDescent="0.25">
      <c r="A10" s="113"/>
      <c r="B10" s="8"/>
      <c r="C10" s="24"/>
      <c r="D10" s="11"/>
      <c r="E10" s="24"/>
      <c r="F10" s="8"/>
      <c r="G10" s="23">
        <f>G4</f>
        <v>0</v>
      </c>
      <c r="H10" s="11"/>
      <c r="I10" s="25"/>
      <c r="J10" s="11"/>
      <c r="K10" s="17" t="str">
        <f t="shared" si="1"/>
        <v/>
      </c>
      <c r="L10" s="11"/>
      <c r="M10" s="25"/>
      <c r="N10" s="8"/>
      <c r="O10" s="18" t="str">
        <f t="shared" si="2"/>
        <v/>
      </c>
      <c r="P10" s="25"/>
      <c r="Q10" s="106" t="str">
        <f t="shared" si="3"/>
        <v/>
      </c>
      <c r="R10" s="106" t="str">
        <f t="shared" si="4"/>
        <v/>
      </c>
      <c r="S10" s="8"/>
      <c r="T10" s="71"/>
      <c r="U10" s="78">
        <f t="shared" si="0"/>
        <v>0</v>
      </c>
      <c r="V10" s="109" t="str">
        <f t="shared" si="5"/>
        <v/>
      </c>
    </row>
    <row r="11" spans="1:22" ht="15.75" outlineLevel="1" x14ac:dyDescent="0.25">
      <c r="A11" s="4"/>
      <c r="B11" s="7"/>
      <c r="C11" s="10"/>
      <c r="D11" s="10"/>
      <c r="E11" s="10"/>
      <c r="F11" s="7"/>
      <c r="G11" s="13"/>
      <c r="H11" s="10"/>
      <c r="I11" s="10"/>
      <c r="J11" s="10"/>
      <c r="K11" s="20"/>
      <c r="L11" s="10"/>
      <c r="M11" s="10"/>
      <c r="N11" s="7"/>
      <c r="O11" s="19"/>
      <c r="P11" s="10"/>
      <c r="Q11" s="21"/>
      <c r="R11" s="21" t="str">
        <f t="shared" ref="R11:R24" si="6">IF(P11, (O11/2),"")</f>
        <v/>
      </c>
      <c r="S11" s="7"/>
      <c r="T11" s="97"/>
      <c r="U11" s="98"/>
      <c r="V11" s="22"/>
    </row>
    <row r="12" spans="1:22" outlineLevel="1" x14ac:dyDescent="0.25">
      <c r="A12" s="111" t="s">
        <v>0</v>
      </c>
      <c r="B12" s="6"/>
      <c r="C12" s="24"/>
      <c r="D12" s="9"/>
      <c r="E12" s="24"/>
      <c r="F12" s="6"/>
      <c r="G12" s="23">
        <f>G4</f>
        <v>0</v>
      </c>
      <c r="H12" s="9"/>
      <c r="I12" s="25"/>
      <c r="J12" s="9"/>
      <c r="K12" s="17" t="str">
        <f t="shared" si="1"/>
        <v/>
      </c>
      <c r="L12" s="9"/>
      <c r="M12" s="25"/>
      <c r="N12" s="6"/>
      <c r="O12" s="18" t="str">
        <f t="shared" si="2"/>
        <v/>
      </c>
      <c r="P12" s="25"/>
      <c r="Q12" s="106" t="str">
        <f t="shared" ref="Q12:Q17" si="7">IF(P12,(O12/P12)*0.5,"")</f>
        <v/>
      </c>
      <c r="R12" s="106" t="str">
        <f t="shared" si="6"/>
        <v/>
      </c>
      <c r="S12" s="6"/>
      <c r="T12" s="71"/>
      <c r="U12" s="78">
        <f t="shared" ref="U12:U17" si="8">IF(ISNUMBER((K12-(O12*T12))),(K12-(O12*T12)),0)</f>
        <v>0</v>
      </c>
      <c r="V12" s="109" t="str">
        <f t="shared" ref="V12:V17" si="9">IF(T12,(R12*T12),"")</f>
        <v/>
      </c>
    </row>
    <row r="13" spans="1:22" outlineLevel="1" x14ac:dyDescent="0.25">
      <c r="A13" s="112"/>
      <c r="B13" s="7"/>
      <c r="C13" s="24"/>
      <c r="D13" s="10"/>
      <c r="E13" s="24"/>
      <c r="F13" s="7"/>
      <c r="G13" s="23">
        <f>G4</f>
        <v>0</v>
      </c>
      <c r="H13" s="10"/>
      <c r="I13" s="25"/>
      <c r="J13" s="10"/>
      <c r="K13" s="17" t="str">
        <f t="shared" si="1"/>
        <v/>
      </c>
      <c r="L13" s="10"/>
      <c r="M13" s="25"/>
      <c r="N13" s="7"/>
      <c r="O13" s="18" t="str">
        <f t="shared" si="2"/>
        <v/>
      </c>
      <c r="P13" s="25"/>
      <c r="Q13" s="106" t="str">
        <f t="shared" si="7"/>
        <v/>
      </c>
      <c r="R13" s="106" t="str">
        <f t="shared" si="6"/>
        <v/>
      </c>
      <c r="S13" s="7"/>
      <c r="T13" s="71"/>
      <c r="U13" s="78">
        <f t="shared" si="8"/>
        <v>0</v>
      </c>
      <c r="V13" s="109" t="str">
        <f t="shared" si="9"/>
        <v/>
      </c>
    </row>
    <row r="14" spans="1:22" outlineLevel="1" x14ac:dyDescent="0.25">
      <c r="A14" s="112"/>
      <c r="B14" s="7"/>
      <c r="C14" s="24"/>
      <c r="D14" s="10"/>
      <c r="E14" s="24"/>
      <c r="F14" s="7"/>
      <c r="G14" s="23">
        <f>G4</f>
        <v>0</v>
      </c>
      <c r="H14" s="10"/>
      <c r="I14" s="25"/>
      <c r="J14" s="10"/>
      <c r="K14" s="17" t="str">
        <f t="shared" si="1"/>
        <v/>
      </c>
      <c r="L14" s="10"/>
      <c r="M14" s="25"/>
      <c r="N14" s="7"/>
      <c r="O14" s="18" t="str">
        <f>IF(M14,K14/M14,"")</f>
        <v/>
      </c>
      <c r="P14" s="25"/>
      <c r="Q14" s="106" t="str">
        <f t="shared" si="7"/>
        <v/>
      </c>
      <c r="R14" s="106" t="str">
        <f t="shared" si="6"/>
        <v/>
      </c>
      <c r="S14" s="7"/>
      <c r="T14" s="71"/>
      <c r="U14" s="78">
        <f t="shared" si="8"/>
        <v>0</v>
      </c>
      <c r="V14" s="109" t="str">
        <f t="shared" si="9"/>
        <v/>
      </c>
    </row>
    <row r="15" spans="1:22" outlineLevel="1" x14ac:dyDescent="0.25">
      <c r="A15" s="112"/>
      <c r="B15" s="7"/>
      <c r="C15" s="24"/>
      <c r="D15" s="10"/>
      <c r="E15" s="24"/>
      <c r="F15" s="7"/>
      <c r="G15" s="23">
        <f>G4</f>
        <v>0</v>
      </c>
      <c r="H15" s="10"/>
      <c r="I15" s="25"/>
      <c r="J15" s="10"/>
      <c r="K15" s="17" t="str">
        <f t="shared" si="1"/>
        <v/>
      </c>
      <c r="L15" s="10"/>
      <c r="M15" s="25"/>
      <c r="N15" s="7"/>
      <c r="O15" s="18" t="str">
        <f t="shared" si="2"/>
        <v/>
      </c>
      <c r="P15" s="25"/>
      <c r="Q15" s="106" t="str">
        <f t="shared" si="7"/>
        <v/>
      </c>
      <c r="R15" s="106" t="str">
        <f t="shared" si="6"/>
        <v/>
      </c>
      <c r="S15" s="7"/>
      <c r="T15" s="71"/>
      <c r="U15" s="78">
        <f t="shared" si="8"/>
        <v>0</v>
      </c>
      <c r="V15" s="109" t="str">
        <f t="shared" si="9"/>
        <v/>
      </c>
    </row>
    <row r="16" spans="1:22" outlineLevel="1" x14ac:dyDescent="0.25">
      <c r="A16" s="112"/>
      <c r="B16" s="7"/>
      <c r="C16" s="24"/>
      <c r="D16" s="10"/>
      <c r="E16" s="24"/>
      <c r="F16" s="7"/>
      <c r="G16" s="23">
        <f>G4</f>
        <v>0</v>
      </c>
      <c r="H16" s="10"/>
      <c r="I16" s="25"/>
      <c r="J16" s="10"/>
      <c r="K16" s="17" t="str">
        <f t="shared" si="1"/>
        <v/>
      </c>
      <c r="L16" s="10"/>
      <c r="M16" s="25"/>
      <c r="N16" s="7"/>
      <c r="O16" s="18" t="str">
        <f t="shared" si="2"/>
        <v/>
      </c>
      <c r="P16" s="25"/>
      <c r="Q16" s="106" t="str">
        <f t="shared" si="7"/>
        <v/>
      </c>
      <c r="R16" s="106" t="str">
        <f t="shared" si="6"/>
        <v/>
      </c>
      <c r="S16" s="7"/>
      <c r="T16" s="71"/>
      <c r="U16" s="78">
        <f t="shared" si="8"/>
        <v>0</v>
      </c>
      <c r="V16" s="109" t="str">
        <f t="shared" si="9"/>
        <v/>
      </c>
    </row>
    <row r="17" spans="1:23" outlineLevel="1" x14ac:dyDescent="0.25">
      <c r="A17" s="113"/>
      <c r="B17" s="8"/>
      <c r="C17" s="24"/>
      <c r="D17" s="11"/>
      <c r="E17" s="24"/>
      <c r="F17" s="8"/>
      <c r="G17" s="23">
        <f>G4</f>
        <v>0</v>
      </c>
      <c r="H17" s="11"/>
      <c r="I17" s="25"/>
      <c r="J17" s="11"/>
      <c r="K17" s="17" t="str">
        <f t="shared" si="1"/>
        <v/>
      </c>
      <c r="L17" s="11"/>
      <c r="M17" s="25"/>
      <c r="N17" s="8"/>
      <c r="O17" s="18" t="str">
        <f t="shared" si="2"/>
        <v/>
      </c>
      <c r="P17" s="25"/>
      <c r="Q17" s="106" t="str">
        <f t="shared" si="7"/>
        <v/>
      </c>
      <c r="R17" s="106" t="str">
        <f t="shared" si="6"/>
        <v/>
      </c>
      <c r="S17" s="8"/>
      <c r="T17" s="71"/>
      <c r="U17" s="78">
        <f t="shared" si="8"/>
        <v>0</v>
      </c>
      <c r="V17" s="109" t="str">
        <f t="shared" si="9"/>
        <v/>
      </c>
    </row>
    <row r="18" spans="1:23" ht="15.75" outlineLevel="1" x14ac:dyDescent="0.25">
      <c r="A18" s="4"/>
      <c r="B18" s="7"/>
      <c r="C18" s="10"/>
      <c r="D18" s="10"/>
      <c r="E18" s="10"/>
      <c r="F18" s="7"/>
      <c r="G18" s="13"/>
      <c r="H18" s="10"/>
      <c r="I18" s="10"/>
      <c r="J18" s="10"/>
      <c r="K18" s="20"/>
      <c r="L18" s="10"/>
      <c r="M18" s="10"/>
      <c r="N18" s="7"/>
      <c r="O18" s="19"/>
      <c r="P18" s="10"/>
      <c r="Q18" s="21"/>
      <c r="R18" s="21" t="str">
        <f t="shared" si="6"/>
        <v/>
      </c>
      <c r="S18" s="7"/>
      <c r="T18" s="7"/>
      <c r="U18" s="98"/>
      <c r="V18" s="22"/>
    </row>
    <row r="19" spans="1:23" outlineLevel="1" x14ac:dyDescent="0.25">
      <c r="A19" s="111" t="s">
        <v>1</v>
      </c>
      <c r="B19" s="6"/>
      <c r="C19" s="24"/>
      <c r="D19" s="9"/>
      <c r="E19" s="24"/>
      <c r="F19" s="6"/>
      <c r="G19" s="23">
        <f>G4</f>
        <v>0</v>
      </c>
      <c r="H19" s="9"/>
      <c r="I19" s="25"/>
      <c r="J19" s="9"/>
      <c r="K19" s="17" t="str">
        <f t="shared" si="1"/>
        <v/>
      </c>
      <c r="L19" s="9"/>
      <c r="M19" s="25"/>
      <c r="N19" s="6"/>
      <c r="O19" s="18" t="str">
        <f t="shared" si="2"/>
        <v/>
      </c>
      <c r="P19" s="25"/>
      <c r="Q19" s="106" t="str">
        <f t="shared" ref="Q19:Q24" si="10">IF(P19,(O19/P19)*0.5,"")</f>
        <v/>
      </c>
      <c r="R19" s="106" t="str">
        <f t="shared" si="6"/>
        <v/>
      </c>
      <c r="S19" s="6"/>
      <c r="T19" s="71"/>
      <c r="U19" s="78">
        <f t="shared" ref="U19:U24" si="11">IF(ISNUMBER((K19-(O19*T19))),(K19-(O19*T19)),0)</f>
        <v>0</v>
      </c>
      <c r="V19" s="109" t="str">
        <f t="shared" ref="V19:V24" si="12">IF(T19,(R19*T19),"")</f>
        <v/>
      </c>
    </row>
    <row r="20" spans="1:23" outlineLevel="1" x14ac:dyDescent="0.25">
      <c r="A20" s="112"/>
      <c r="B20" s="7"/>
      <c r="C20" s="24">
        <v>1</v>
      </c>
      <c r="D20" s="10"/>
      <c r="E20" s="24"/>
      <c r="F20" s="7"/>
      <c r="G20" s="23">
        <f>G4</f>
        <v>0</v>
      </c>
      <c r="H20" s="10"/>
      <c r="I20" s="25"/>
      <c r="J20" s="10"/>
      <c r="K20" s="17" t="str">
        <f t="shared" si="1"/>
        <v/>
      </c>
      <c r="L20" s="10"/>
      <c r="M20" s="25"/>
      <c r="N20" s="7"/>
      <c r="O20" s="18" t="str">
        <f t="shared" si="2"/>
        <v/>
      </c>
      <c r="P20" s="25"/>
      <c r="Q20" s="106" t="str">
        <f t="shared" si="10"/>
        <v/>
      </c>
      <c r="R20" s="106" t="str">
        <f t="shared" si="6"/>
        <v/>
      </c>
      <c r="S20" s="7"/>
      <c r="T20" s="71"/>
      <c r="U20" s="78">
        <f t="shared" si="11"/>
        <v>0</v>
      </c>
      <c r="V20" s="109" t="str">
        <f t="shared" si="12"/>
        <v/>
      </c>
    </row>
    <row r="21" spans="1:23" outlineLevel="1" x14ac:dyDescent="0.25">
      <c r="A21" s="112"/>
      <c r="B21" s="7"/>
      <c r="C21" s="24"/>
      <c r="D21" s="10"/>
      <c r="E21" s="24"/>
      <c r="F21" s="7"/>
      <c r="G21" s="23">
        <f>G4</f>
        <v>0</v>
      </c>
      <c r="H21" s="10"/>
      <c r="I21" s="25"/>
      <c r="J21" s="10"/>
      <c r="K21" s="17" t="str">
        <f t="shared" si="1"/>
        <v/>
      </c>
      <c r="L21" s="10"/>
      <c r="M21" s="25"/>
      <c r="N21" s="7"/>
      <c r="O21" s="18" t="str">
        <f t="shared" si="2"/>
        <v/>
      </c>
      <c r="P21" s="25"/>
      <c r="Q21" s="106" t="str">
        <f t="shared" si="10"/>
        <v/>
      </c>
      <c r="R21" s="106" t="str">
        <f t="shared" si="6"/>
        <v/>
      </c>
      <c r="S21" s="7"/>
      <c r="T21" s="71"/>
      <c r="U21" s="78">
        <f t="shared" si="11"/>
        <v>0</v>
      </c>
      <c r="V21" s="109" t="str">
        <f t="shared" si="12"/>
        <v/>
      </c>
    </row>
    <row r="22" spans="1:23" outlineLevel="1" x14ac:dyDescent="0.25">
      <c r="A22" s="112"/>
      <c r="B22" s="7"/>
      <c r="C22" s="24"/>
      <c r="D22" s="10"/>
      <c r="E22" s="24"/>
      <c r="F22" s="7"/>
      <c r="G22" s="23">
        <f>G4</f>
        <v>0</v>
      </c>
      <c r="H22" s="10"/>
      <c r="I22" s="25"/>
      <c r="J22" s="10"/>
      <c r="K22" s="17" t="str">
        <f t="shared" si="1"/>
        <v/>
      </c>
      <c r="L22" s="10"/>
      <c r="M22" s="25"/>
      <c r="N22" s="7"/>
      <c r="O22" s="18" t="str">
        <f t="shared" si="2"/>
        <v/>
      </c>
      <c r="P22" s="25"/>
      <c r="Q22" s="106" t="str">
        <f t="shared" si="10"/>
        <v/>
      </c>
      <c r="R22" s="106" t="str">
        <f t="shared" si="6"/>
        <v/>
      </c>
      <c r="S22" s="7"/>
      <c r="T22" s="71"/>
      <c r="U22" s="78">
        <f t="shared" si="11"/>
        <v>0</v>
      </c>
      <c r="V22" s="109" t="str">
        <f t="shared" si="12"/>
        <v/>
      </c>
    </row>
    <row r="23" spans="1:23" outlineLevel="1" x14ac:dyDescent="0.25">
      <c r="A23" s="112"/>
      <c r="B23" s="7"/>
      <c r="C23" s="24"/>
      <c r="D23" s="10"/>
      <c r="E23" s="24"/>
      <c r="F23" s="7"/>
      <c r="G23" s="23">
        <f>G4</f>
        <v>0</v>
      </c>
      <c r="H23" s="10"/>
      <c r="I23" s="25"/>
      <c r="J23" s="10"/>
      <c r="K23" s="17" t="str">
        <f t="shared" si="1"/>
        <v/>
      </c>
      <c r="L23" s="10"/>
      <c r="M23" s="25"/>
      <c r="N23" s="7"/>
      <c r="O23" s="18" t="str">
        <f t="shared" si="2"/>
        <v/>
      </c>
      <c r="P23" s="25"/>
      <c r="Q23" s="106" t="str">
        <f t="shared" si="10"/>
        <v/>
      </c>
      <c r="R23" s="106" t="str">
        <f t="shared" si="6"/>
        <v/>
      </c>
      <c r="S23" s="7"/>
      <c r="T23" s="71"/>
      <c r="U23" s="78">
        <f t="shared" si="11"/>
        <v>0</v>
      </c>
      <c r="V23" s="109" t="str">
        <f t="shared" si="12"/>
        <v/>
      </c>
    </row>
    <row r="24" spans="1:23" outlineLevel="1" x14ac:dyDescent="0.25">
      <c r="A24" s="113"/>
      <c r="B24" s="8"/>
      <c r="C24" s="24"/>
      <c r="D24" s="11"/>
      <c r="E24" s="24"/>
      <c r="F24" s="8"/>
      <c r="G24" s="23">
        <f>G4</f>
        <v>0</v>
      </c>
      <c r="H24" s="8"/>
      <c r="I24" s="25"/>
      <c r="J24" s="8"/>
      <c r="K24" s="17" t="str">
        <f t="shared" si="1"/>
        <v/>
      </c>
      <c r="L24" s="8"/>
      <c r="M24" s="25"/>
      <c r="N24" s="8"/>
      <c r="O24" s="18" t="str">
        <f t="shared" si="2"/>
        <v/>
      </c>
      <c r="P24" s="25"/>
      <c r="Q24" s="106" t="str">
        <f t="shared" si="10"/>
        <v/>
      </c>
      <c r="R24" s="106" t="str">
        <f t="shared" si="6"/>
        <v/>
      </c>
      <c r="S24" s="8"/>
      <c r="T24" s="71"/>
      <c r="U24" s="78">
        <f t="shared" si="11"/>
        <v>0</v>
      </c>
      <c r="V24" s="109" t="str">
        <f t="shared" si="12"/>
        <v/>
      </c>
    </row>
    <row r="25" spans="1:23" ht="15.75" outlineLevel="1" thickBot="1" x14ac:dyDescent="0.3">
      <c r="A25" s="15"/>
      <c r="B25" s="7"/>
      <c r="C25" s="7"/>
      <c r="D25" s="7"/>
      <c r="E25" s="7"/>
      <c r="F25" s="7"/>
      <c r="G25" s="14"/>
      <c r="H25" s="7"/>
      <c r="I25" s="7"/>
      <c r="J25" s="7"/>
      <c r="K25" s="14"/>
      <c r="L25" s="7"/>
      <c r="M25" s="7"/>
      <c r="N25" s="7"/>
      <c r="O25" s="13"/>
      <c r="P25" s="10"/>
      <c r="Q25" s="13"/>
      <c r="R25" s="13"/>
      <c r="S25" s="7"/>
      <c r="T25" s="7"/>
      <c r="U25" s="93"/>
      <c r="V25" s="95"/>
    </row>
    <row r="26" spans="1:23" ht="16.5" thickBot="1" x14ac:dyDescent="0.3">
      <c r="A26" s="5" t="s">
        <v>8</v>
      </c>
      <c r="B26" s="16"/>
      <c r="C26" s="16"/>
      <c r="D26" s="16"/>
      <c r="E26" s="16"/>
      <c r="F26" s="16"/>
      <c r="G26" s="73">
        <f>G4</f>
        <v>0</v>
      </c>
      <c r="H26" s="77"/>
      <c r="I26" s="45">
        <f>SUM(I5:I24)</f>
        <v>0</v>
      </c>
      <c r="J26" s="77"/>
      <c r="K26" s="74">
        <f>SUM(K5:K24)</f>
        <v>0</v>
      </c>
      <c r="L26" s="77"/>
      <c r="M26" s="75">
        <f>SUM(M5:M24)</f>
        <v>0</v>
      </c>
      <c r="N26" s="77"/>
      <c r="O26" s="74">
        <f>SUM(O5:O24)</f>
        <v>0</v>
      </c>
      <c r="P26" s="76">
        <f>SUM(P5:P24)</f>
        <v>0</v>
      </c>
      <c r="Q26" s="107">
        <f>SUM(Q5:Q24)</f>
        <v>0</v>
      </c>
      <c r="R26" s="107">
        <f>SUM(R5:R24)</f>
        <v>0</v>
      </c>
      <c r="S26" s="77"/>
      <c r="T26" s="77"/>
      <c r="U26" s="94">
        <f>SUM(U5:U24)</f>
        <v>0</v>
      </c>
      <c r="V26" s="110">
        <f>SUM(V5:V24)</f>
        <v>0</v>
      </c>
    </row>
    <row r="27" spans="1:23" x14ac:dyDescent="0.25">
      <c r="I27" s="2"/>
    </row>
    <row r="28" spans="1:23" x14ac:dyDescent="0.25">
      <c r="I28" s="78">
        <f>IF(ISNUMBER((#REF!-(C28*H28))),(#REF!-(C28*H28)),0)</f>
        <v>0</v>
      </c>
      <c r="K28" s="2"/>
      <c r="W28" t="s">
        <v>60</v>
      </c>
    </row>
    <row r="32" spans="1:23" x14ac:dyDescent="0.25">
      <c r="T32" s="114" t="s">
        <v>59</v>
      </c>
      <c r="U32" s="114"/>
      <c r="V32" s="114"/>
    </row>
    <row r="34" spans="5:13" x14ac:dyDescent="0.25">
      <c r="E34" s="114" t="s">
        <v>58</v>
      </c>
      <c r="F34" s="114"/>
      <c r="G34" s="114"/>
      <c r="H34" s="114"/>
      <c r="I34" s="114"/>
      <c r="J34" s="114"/>
      <c r="K34" s="114"/>
      <c r="L34" s="114"/>
      <c r="M34" s="114"/>
    </row>
    <row r="35" spans="5:13" x14ac:dyDescent="0.25">
      <c r="G35" s="114" t="s">
        <v>25</v>
      </c>
      <c r="H35" s="114"/>
      <c r="I35" s="114"/>
      <c r="J35" s="114"/>
      <c r="K35" s="114"/>
    </row>
  </sheetData>
  <sheetProtection algorithmName="SHA-512" hashValue="2IMmXnbsgA8A2WnFcRJ9yyCrpTlGKWKOMH7zJ2Czvi7vt3EVGckNO3MFfJrI2WhB5tHK4ZMgI5uKXvD/EYD1cA==" saltValue="YWPhoKkmhpYFnxbfHbQD0w==" spinCount="100000" sheet="1" selectLockedCells="1"/>
  <mergeCells count="21">
    <mergeCell ref="A5:A10"/>
    <mergeCell ref="A1:V1"/>
    <mergeCell ref="A2:A4"/>
    <mergeCell ref="C2:C4"/>
    <mergeCell ref="E2:E4"/>
    <mergeCell ref="G2:G3"/>
    <mergeCell ref="I2:I4"/>
    <mergeCell ref="K2:K4"/>
    <mergeCell ref="M2:M4"/>
    <mergeCell ref="O2:O4"/>
    <mergeCell ref="P2:P4"/>
    <mergeCell ref="Q2:Q4"/>
    <mergeCell ref="R2:R4"/>
    <mergeCell ref="T2:T4"/>
    <mergeCell ref="U2:U4"/>
    <mergeCell ref="V2:V4"/>
    <mergeCell ref="A12:A17"/>
    <mergeCell ref="A19:A24"/>
    <mergeCell ref="T32:V32"/>
    <mergeCell ref="E34:M34"/>
    <mergeCell ref="G35:K35"/>
  </mergeCells>
  <pageMargins left="0.7" right="0.7" top="0.75" bottom="0.75" header="0.3" footer="0.3"/>
  <pageSetup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699ED3-8756-44C3-AEF2-83C07308C83B}">
  <dimension ref="A1:W35"/>
  <sheetViews>
    <sheetView workbookViewId="0">
      <selection activeCell="G4" sqref="G4"/>
    </sheetView>
  </sheetViews>
  <sheetFormatPr defaultRowHeight="15" outlineLevelRow="1" outlineLevelCol="3" x14ac:dyDescent="0.25"/>
  <cols>
    <col min="1" max="1" width="12.28515625" bestFit="1" customWidth="1"/>
    <col min="2" max="2" width="5.7109375" customWidth="1"/>
    <col min="3" max="3" width="18.85546875" bestFit="1" customWidth="1"/>
    <col min="4" max="4" width="5.7109375" customWidth="1"/>
    <col min="5" max="5" width="10.85546875" bestFit="1" customWidth="1"/>
    <col min="6" max="6" width="5.7109375" customWidth="1"/>
    <col min="7" max="7" width="7.28515625" customWidth="1" outlineLevel="3"/>
    <col min="8" max="8" width="5.7109375" customWidth="1" outlineLevel="3"/>
    <col min="9" max="9" width="8.85546875" customWidth="1" outlineLevel="3"/>
    <col min="10" max="10" width="5.7109375" customWidth="1" outlineLevel="3"/>
    <col min="11" max="11" width="13.7109375" customWidth="1" outlineLevel="2"/>
    <col min="12" max="12" width="5.7109375" customWidth="1" outlineLevel="2"/>
    <col min="13" max="13" width="10.28515625" customWidth="1" outlineLevel="2"/>
    <col min="14" max="14" width="5.7109375" customWidth="1" outlineLevel="2"/>
    <col min="15" max="15" width="11.85546875" style="62" bestFit="1" customWidth="1" outlineLevel="1"/>
    <col min="16" max="16" width="11.5703125" style="62" bestFit="1" customWidth="1" outlineLevel="1"/>
    <col min="17" max="17" width="11.5703125" style="62" customWidth="1"/>
    <col min="18" max="18" width="15.7109375" style="62" customWidth="1"/>
    <col min="19" max="19" width="5.7109375" customWidth="1"/>
    <col min="20" max="20" width="11.28515625" customWidth="1"/>
    <col min="21" max="21" width="11.42578125" customWidth="1"/>
    <col min="22" max="22" width="15.7109375" customWidth="1"/>
  </cols>
  <sheetData>
    <row r="1" spans="1:22" ht="21.75" thickBot="1" x14ac:dyDescent="0.3">
      <c r="A1" s="131" t="s">
        <v>9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1"/>
      <c r="Q1" s="131"/>
      <c r="R1" s="131"/>
      <c r="S1" s="131"/>
      <c r="T1" s="131"/>
      <c r="U1" s="131"/>
      <c r="V1" s="132"/>
    </row>
    <row r="2" spans="1:22" ht="15.75" x14ac:dyDescent="0.25">
      <c r="A2" s="117" t="s">
        <v>3</v>
      </c>
      <c r="B2" s="65"/>
      <c r="C2" s="117" t="s">
        <v>11</v>
      </c>
      <c r="D2" s="65"/>
      <c r="E2" s="117" t="s">
        <v>10</v>
      </c>
      <c r="F2" s="65"/>
      <c r="G2" s="120" t="s">
        <v>4</v>
      </c>
      <c r="H2" s="68"/>
      <c r="I2" s="117" t="s">
        <v>17</v>
      </c>
      <c r="J2" s="68"/>
      <c r="K2" s="117" t="s">
        <v>55</v>
      </c>
      <c r="L2" s="68"/>
      <c r="M2" s="117" t="s">
        <v>54</v>
      </c>
      <c r="N2" s="65"/>
      <c r="O2" s="120" t="s">
        <v>5</v>
      </c>
      <c r="P2" s="120" t="s">
        <v>6</v>
      </c>
      <c r="Q2" s="120" t="s">
        <v>7</v>
      </c>
      <c r="R2" s="120" t="s">
        <v>56</v>
      </c>
      <c r="S2" s="65"/>
      <c r="T2" s="122" t="s">
        <v>13</v>
      </c>
      <c r="U2" s="125" t="s">
        <v>14</v>
      </c>
      <c r="V2" s="127" t="s">
        <v>57</v>
      </c>
    </row>
    <row r="3" spans="1:22" ht="15.75" thickBot="1" x14ac:dyDescent="0.3">
      <c r="A3" s="118"/>
      <c r="B3" s="66"/>
      <c r="C3" s="118"/>
      <c r="D3" s="66"/>
      <c r="E3" s="118"/>
      <c r="F3" s="66"/>
      <c r="G3" s="121"/>
      <c r="H3" s="69"/>
      <c r="I3" s="118"/>
      <c r="J3" s="69"/>
      <c r="K3" s="118"/>
      <c r="L3" s="69"/>
      <c r="M3" s="118"/>
      <c r="N3" s="66"/>
      <c r="O3" s="112"/>
      <c r="P3" s="112"/>
      <c r="Q3" s="112"/>
      <c r="R3" s="112"/>
      <c r="S3" s="66"/>
      <c r="T3" s="123"/>
      <c r="U3" s="126"/>
      <c r="V3" s="128"/>
    </row>
    <row r="4" spans="1:22" ht="15.75" thickBot="1" x14ac:dyDescent="0.3">
      <c r="A4" s="119"/>
      <c r="B4" s="67"/>
      <c r="C4" s="119"/>
      <c r="D4" s="67"/>
      <c r="E4" s="119"/>
      <c r="F4" s="67"/>
      <c r="G4" s="72"/>
      <c r="H4" s="70"/>
      <c r="I4" s="119"/>
      <c r="J4" s="70"/>
      <c r="K4" s="119"/>
      <c r="L4" s="70"/>
      <c r="M4" s="119"/>
      <c r="N4" s="67"/>
      <c r="O4" s="113"/>
      <c r="P4" s="113"/>
      <c r="Q4" s="113"/>
      <c r="R4" s="113"/>
      <c r="S4" s="67"/>
      <c r="T4" s="124"/>
      <c r="U4" s="126"/>
      <c r="V4" s="128"/>
    </row>
    <row r="5" spans="1:22" outlineLevel="1" x14ac:dyDescent="0.25">
      <c r="A5" s="111" t="s">
        <v>2</v>
      </c>
      <c r="B5" s="6"/>
      <c r="C5" s="24"/>
      <c r="D5" s="9"/>
      <c r="E5" s="24"/>
      <c r="F5" s="6"/>
      <c r="G5" s="23">
        <f>G4</f>
        <v>0</v>
      </c>
      <c r="H5" s="9"/>
      <c r="I5" s="25"/>
      <c r="J5" s="9"/>
      <c r="K5" s="17" t="str">
        <f>IF(G5,I5*G5,"")</f>
        <v/>
      </c>
      <c r="L5" s="9"/>
      <c r="M5" s="25"/>
      <c r="N5" s="6"/>
      <c r="O5" s="18" t="str">
        <f>IF(M5,K5/M5,"")</f>
        <v/>
      </c>
      <c r="P5" s="25"/>
      <c r="Q5" s="106" t="str">
        <f>IF(P5,(O5/P5)*0.5,"")</f>
        <v/>
      </c>
      <c r="R5" s="106" t="str">
        <f>IF(P5, (O5/2),"")</f>
        <v/>
      </c>
      <c r="S5" s="6"/>
      <c r="T5" s="71"/>
      <c r="U5" s="78">
        <f t="shared" ref="U5:U10" si="0">IF(ISNUMBER((K5-(O5*T5))),(K5-(O5*T5)),0)</f>
        <v>0</v>
      </c>
      <c r="V5" s="109" t="str">
        <f>IF(T5,(R5*T5),"")</f>
        <v/>
      </c>
    </row>
    <row r="6" spans="1:22" outlineLevel="1" x14ac:dyDescent="0.25">
      <c r="A6" s="112"/>
      <c r="B6" s="7"/>
      <c r="C6" s="24"/>
      <c r="D6" s="10"/>
      <c r="E6" s="24"/>
      <c r="F6" s="7"/>
      <c r="G6" s="23">
        <f>G4</f>
        <v>0</v>
      </c>
      <c r="H6" s="10"/>
      <c r="I6" s="25"/>
      <c r="J6" s="10"/>
      <c r="K6" s="17" t="str">
        <f t="shared" ref="K6:K24" si="1">IF(G6,I6*G6,"")</f>
        <v/>
      </c>
      <c r="L6" s="10"/>
      <c r="M6" s="25"/>
      <c r="N6" s="7"/>
      <c r="O6" s="18" t="str">
        <f t="shared" ref="O6:O24" si="2">IF(M6,K6/M6,"")</f>
        <v/>
      </c>
      <c r="P6" s="25"/>
      <c r="Q6" s="106" t="str">
        <f t="shared" ref="Q6:Q10" si="3">IF(P6,(O6/P6)*0.5,"")</f>
        <v/>
      </c>
      <c r="R6" s="106" t="str">
        <f t="shared" ref="R6:R10" si="4">IF(P6, (O6/2),"")</f>
        <v/>
      </c>
      <c r="S6" s="7"/>
      <c r="T6" s="71"/>
      <c r="U6" s="78">
        <f t="shared" si="0"/>
        <v>0</v>
      </c>
      <c r="V6" s="109" t="str">
        <f t="shared" ref="V6:V10" si="5">IF(T6,(R6*T6),"")</f>
        <v/>
      </c>
    </row>
    <row r="7" spans="1:22" outlineLevel="1" x14ac:dyDescent="0.25">
      <c r="A7" s="112"/>
      <c r="B7" s="7"/>
      <c r="C7" s="24"/>
      <c r="D7" s="10"/>
      <c r="E7" s="24"/>
      <c r="F7" s="7"/>
      <c r="G7" s="23">
        <f>G4</f>
        <v>0</v>
      </c>
      <c r="H7" s="10"/>
      <c r="I7" s="25"/>
      <c r="J7" s="10"/>
      <c r="K7" s="17" t="str">
        <f t="shared" si="1"/>
        <v/>
      </c>
      <c r="L7" s="10"/>
      <c r="M7" s="25"/>
      <c r="N7" s="7"/>
      <c r="O7" s="18" t="str">
        <f t="shared" si="2"/>
        <v/>
      </c>
      <c r="P7" s="25"/>
      <c r="Q7" s="106" t="str">
        <f t="shared" si="3"/>
        <v/>
      </c>
      <c r="R7" s="106" t="str">
        <f t="shared" si="4"/>
        <v/>
      </c>
      <c r="S7" s="7"/>
      <c r="T7" s="71"/>
      <c r="U7" s="78">
        <f t="shared" si="0"/>
        <v>0</v>
      </c>
      <c r="V7" s="109" t="str">
        <f t="shared" si="5"/>
        <v/>
      </c>
    </row>
    <row r="8" spans="1:22" outlineLevel="1" x14ac:dyDescent="0.25">
      <c r="A8" s="112"/>
      <c r="B8" s="7"/>
      <c r="C8" s="24"/>
      <c r="D8" s="10"/>
      <c r="E8" s="24"/>
      <c r="F8" s="7"/>
      <c r="G8" s="23">
        <f>G4</f>
        <v>0</v>
      </c>
      <c r="H8" s="10"/>
      <c r="I8" s="25"/>
      <c r="J8" s="10"/>
      <c r="K8" s="17" t="str">
        <f t="shared" si="1"/>
        <v/>
      </c>
      <c r="L8" s="10"/>
      <c r="M8" s="25"/>
      <c r="N8" s="7"/>
      <c r="O8" s="18" t="str">
        <f t="shared" si="2"/>
        <v/>
      </c>
      <c r="P8" s="25"/>
      <c r="Q8" s="106" t="str">
        <f t="shared" si="3"/>
        <v/>
      </c>
      <c r="R8" s="106" t="str">
        <f t="shared" si="4"/>
        <v/>
      </c>
      <c r="S8" s="7"/>
      <c r="T8" s="71"/>
      <c r="U8" s="78">
        <f t="shared" si="0"/>
        <v>0</v>
      </c>
      <c r="V8" s="109" t="str">
        <f t="shared" si="5"/>
        <v/>
      </c>
    </row>
    <row r="9" spans="1:22" outlineLevel="1" x14ac:dyDescent="0.25">
      <c r="A9" s="112"/>
      <c r="B9" s="7"/>
      <c r="C9" s="24"/>
      <c r="D9" s="10"/>
      <c r="E9" s="24"/>
      <c r="F9" s="7"/>
      <c r="G9" s="23">
        <f>G4</f>
        <v>0</v>
      </c>
      <c r="H9" s="10"/>
      <c r="I9" s="25"/>
      <c r="J9" s="10"/>
      <c r="K9" s="17" t="str">
        <f t="shared" si="1"/>
        <v/>
      </c>
      <c r="L9" s="10"/>
      <c r="M9" s="25"/>
      <c r="N9" s="7"/>
      <c r="O9" s="18" t="str">
        <f t="shared" si="2"/>
        <v/>
      </c>
      <c r="P9" s="25"/>
      <c r="Q9" s="106" t="str">
        <f t="shared" si="3"/>
        <v/>
      </c>
      <c r="R9" s="106" t="str">
        <f t="shared" si="4"/>
        <v/>
      </c>
      <c r="S9" s="7"/>
      <c r="T9" s="71"/>
      <c r="U9" s="78">
        <f t="shared" si="0"/>
        <v>0</v>
      </c>
      <c r="V9" s="109" t="str">
        <f t="shared" si="5"/>
        <v/>
      </c>
    </row>
    <row r="10" spans="1:22" outlineLevel="1" x14ac:dyDescent="0.25">
      <c r="A10" s="113"/>
      <c r="B10" s="8"/>
      <c r="C10" s="24"/>
      <c r="D10" s="11"/>
      <c r="E10" s="24"/>
      <c r="F10" s="8"/>
      <c r="G10" s="23">
        <f>G4</f>
        <v>0</v>
      </c>
      <c r="H10" s="11"/>
      <c r="I10" s="25"/>
      <c r="J10" s="11"/>
      <c r="K10" s="17" t="str">
        <f t="shared" si="1"/>
        <v/>
      </c>
      <c r="L10" s="11"/>
      <c r="M10" s="25"/>
      <c r="N10" s="8"/>
      <c r="O10" s="18" t="str">
        <f t="shared" si="2"/>
        <v/>
      </c>
      <c r="P10" s="25"/>
      <c r="Q10" s="106" t="str">
        <f t="shared" si="3"/>
        <v/>
      </c>
      <c r="R10" s="106" t="str">
        <f t="shared" si="4"/>
        <v/>
      </c>
      <c r="S10" s="8"/>
      <c r="T10" s="71"/>
      <c r="U10" s="78">
        <f t="shared" si="0"/>
        <v>0</v>
      </c>
      <c r="V10" s="109" t="str">
        <f t="shared" si="5"/>
        <v/>
      </c>
    </row>
    <row r="11" spans="1:22" ht="15.75" outlineLevel="1" x14ac:dyDescent="0.25">
      <c r="A11" s="4"/>
      <c r="B11" s="7"/>
      <c r="C11" s="10"/>
      <c r="D11" s="10"/>
      <c r="E11" s="10"/>
      <c r="F11" s="7"/>
      <c r="G11" s="13"/>
      <c r="H11" s="10"/>
      <c r="I11" s="10"/>
      <c r="J11" s="10"/>
      <c r="K11" s="20"/>
      <c r="L11" s="10"/>
      <c r="M11" s="10"/>
      <c r="N11" s="7"/>
      <c r="O11" s="19"/>
      <c r="P11" s="10"/>
      <c r="Q11" s="21"/>
      <c r="R11" s="21" t="str">
        <f t="shared" ref="R11:R24" si="6">IF(P11, (O11/2),"")</f>
        <v/>
      </c>
      <c r="S11" s="7"/>
      <c r="T11" s="97"/>
      <c r="U11" s="98"/>
      <c r="V11" s="22"/>
    </row>
    <row r="12" spans="1:22" outlineLevel="1" x14ac:dyDescent="0.25">
      <c r="A12" s="111" t="s">
        <v>0</v>
      </c>
      <c r="B12" s="6"/>
      <c r="C12" s="24"/>
      <c r="D12" s="9"/>
      <c r="E12" s="24"/>
      <c r="F12" s="6"/>
      <c r="G12" s="23">
        <f>G4</f>
        <v>0</v>
      </c>
      <c r="H12" s="9"/>
      <c r="I12" s="25"/>
      <c r="J12" s="9"/>
      <c r="K12" s="17" t="str">
        <f t="shared" si="1"/>
        <v/>
      </c>
      <c r="L12" s="9"/>
      <c r="M12" s="25"/>
      <c r="N12" s="6"/>
      <c r="O12" s="18" t="str">
        <f t="shared" si="2"/>
        <v/>
      </c>
      <c r="P12" s="25"/>
      <c r="Q12" s="106" t="str">
        <f t="shared" ref="Q12:Q17" si="7">IF(P12,(O12/P12)*0.5,"")</f>
        <v/>
      </c>
      <c r="R12" s="106" t="str">
        <f t="shared" si="6"/>
        <v/>
      </c>
      <c r="S12" s="6"/>
      <c r="T12" s="71"/>
      <c r="U12" s="78">
        <f t="shared" ref="U12:U17" si="8">IF(ISNUMBER((K12-(O12*T12))),(K12-(O12*T12)),0)</f>
        <v>0</v>
      </c>
      <c r="V12" s="109" t="str">
        <f t="shared" ref="V12:V17" si="9">IF(T12,(R12*T12),"")</f>
        <v/>
      </c>
    </row>
    <row r="13" spans="1:22" outlineLevel="1" x14ac:dyDescent="0.25">
      <c r="A13" s="112"/>
      <c r="B13" s="7"/>
      <c r="C13" s="24"/>
      <c r="D13" s="10"/>
      <c r="E13" s="24"/>
      <c r="F13" s="7"/>
      <c r="G13" s="23">
        <f>G4</f>
        <v>0</v>
      </c>
      <c r="H13" s="10"/>
      <c r="I13" s="25"/>
      <c r="J13" s="10"/>
      <c r="K13" s="17" t="str">
        <f t="shared" si="1"/>
        <v/>
      </c>
      <c r="L13" s="10"/>
      <c r="M13" s="25"/>
      <c r="N13" s="7"/>
      <c r="O13" s="18" t="str">
        <f t="shared" si="2"/>
        <v/>
      </c>
      <c r="P13" s="25"/>
      <c r="Q13" s="106" t="str">
        <f t="shared" si="7"/>
        <v/>
      </c>
      <c r="R13" s="106" t="str">
        <f t="shared" si="6"/>
        <v/>
      </c>
      <c r="S13" s="7"/>
      <c r="T13" s="71"/>
      <c r="U13" s="78">
        <f t="shared" si="8"/>
        <v>0</v>
      </c>
      <c r="V13" s="109" t="str">
        <f t="shared" si="9"/>
        <v/>
      </c>
    </row>
    <row r="14" spans="1:22" outlineLevel="1" x14ac:dyDescent="0.25">
      <c r="A14" s="112"/>
      <c r="B14" s="7"/>
      <c r="C14" s="24"/>
      <c r="D14" s="10"/>
      <c r="E14" s="24"/>
      <c r="F14" s="7"/>
      <c r="G14" s="23">
        <f>G4</f>
        <v>0</v>
      </c>
      <c r="H14" s="10"/>
      <c r="I14" s="25"/>
      <c r="J14" s="10"/>
      <c r="K14" s="17" t="str">
        <f t="shared" si="1"/>
        <v/>
      </c>
      <c r="L14" s="10"/>
      <c r="M14" s="25"/>
      <c r="N14" s="7"/>
      <c r="O14" s="18" t="str">
        <f>IF(M14,K14/M14,"")</f>
        <v/>
      </c>
      <c r="P14" s="25"/>
      <c r="Q14" s="106" t="str">
        <f t="shared" si="7"/>
        <v/>
      </c>
      <c r="R14" s="106" t="str">
        <f t="shared" si="6"/>
        <v/>
      </c>
      <c r="S14" s="7"/>
      <c r="T14" s="71"/>
      <c r="U14" s="78">
        <f t="shared" si="8"/>
        <v>0</v>
      </c>
      <c r="V14" s="109" t="str">
        <f t="shared" si="9"/>
        <v/>
      </c>
    </row>
    <row r="15" spans="1:22" outlineLevel="1" x14ac:dyDescent="0.25">
      <c r="A15" s="112"/>
      <c r="B15" s="7"/>
      <c r="C15" s="24"/>
      <c r="D15" s="10"/>
      <c r="E15" s="24"/>
      <c r="F15" s="7"/>
      <c r="G15" s="23">
        <f>G4</f>
        <v>0</v>
      </c>
      <c r="H15" s="10"/>
      <c r="I15" s="25"/>
      <c r="J15" s="10"/>
      <c r="K15" s="17" t="str">
        <f t="shared" si="1"/>
        <v/>
      </c>
      <c r="L15" s="10"/>
      <c r="M15" s="25"/>
      <c r="N15" s="7"/>
      <c r="O15" s="18" t="str">
        <f t="shared" si="2"/>
        <v/>
      </c>
      <c r="P15" s="25"/>
      <c r="Q15" s="106" t="str">
        <f t="shared" si="7"/>
        <v/>
      </c>
      <c r="R15" s="106" t="str">
        <f t="shared" si="6"/>
        <v/>
      </c>
      <c r="S15" s="7"/>
      <c r="T15" s="71"/>
      <c r="U15" s="78">
        <f t="shared" si="8"/>
        <v>0</v>
      </c>
      <c r="V15" s="109" t="str">
        <f t="shared" si="9"/>
        <v/>
      </c>
    </row>
    <row r="16" spans="1:22" outlineLevel="1" x14ac:dyDescent="0.25">
      <c r="A16" s="112"/>
      <c r="B16" s="7"/>
      <c r="C16" s="24"/>
      <c r="D16" s="10"/>
      <c r="E16" s="24"/>
      <c r="F16" s="7"/>
      <c r="G16" s="23">
        <f>G4</f>
        <v>0</v>
      </c>
      <c r="H16" s="10"/>
      <c r="I16" s="25"/>
      <c r="J16" s="10"/>
      <c r="K16" s="17" t="str">
        <f t="shared" si="1"/>
        <v/>
      </c>
      <c r="L16" s="10"/>
      <c r="M16" s="25"/>
      <c r="N16" s="7"/>
      <c r="O16" s="18" t="str">
        <f t="shared" si="2"/>
        <v/>
      </c>
      <c r="P16" s="25"/>
      <c r="Q16" s="106" t="str">
        <f t="shared" si="7"/>
        <v/>
      </c>
      <c r="R16" s="106" t="str">
        <f t="shared" si="6"/>
        <v/>
      </c>
      <c r="S16" s="7"/>
      <c r="T16" s="71"/>
      <c r="U16" s="78">
        <f t="shared" si="8"/>
        <v>0</v>
      </c>
      <c r="V16" s="109" t="str">
        <f t="shared" si="9"/>
        <v/>
      </c>
    </row>
    <row r="17" spans="1:23" outlineLevel="1" x14ac:dyDescent="0.25">
      <c r="A17" s="113"/>
      <c r="B17" s="8"/>
      <c r="C17" s="24"/>
      <c r="D17" s="11"/>
      <c r="E17" s="24"/>
      <c r="F17" s="8"/>
      <c r="G17" s="23">
        <f>G4</f>
        <v>0</v>
      </c>
      <c r="H17" s="11"/>
      <c r="I17" s="25"/>
      <c r="J17" s="11"/>
      <c r="K17" s="17" t="str">
        <f t="shared" si="1"/>
        <v/>
      </c>
      <c r="L17" s="11"/>
      <c r="M17" s="25"/>
      <c r="N17" s="8"/>
      <c r="O17" s="18" t="str">
        <f t="shared" si="2"/>
        <v/>
      </c>
      <c r="P17" s="25"/>
      <c r="Q17" s="106" t="str">
        <f t="shared" si="7"/>
        <v/>
      </c>
      <c r="R17" s="106" t="str">
        <f t="shared" si="6"/>
        <v/>
      </c>
      <c r="S17" s="8"/>
      <c r="T17" s="71"/>
      <c r="U17" s="78">
        <f t="shared" si="8"/>
        <v>0</v>
      </c>
      <c r="V17" s="109" t="str">
        <f t="shared" si="9"/>
        <v/>
      </c>
    </row>
    <row r="18" spans="1:23" ht="15.75" outlineLevel="1" x14ac:dyDescent="0.25">
      <c r="A18" s="4"/>
      <c r="B18" s="7"/>
      <c r="C18" s="10"/>
      <c r="D18" s="10"/>
      <c r="E18" s="10"/>
      <c r="F18" s="7"/>
      <c r="G18" s="13"/>
      <c r="H18" s="10"/>
      <c r="I18" s="10"/>
      <c r="J18" s="10"/>
      <c r="K18" s="20"/>
      <c r="L18" s="10"/>
      <c r="M18" s="10"/>
      <c r="N18" s="7"/>
      <c r="O18" s="19"/>
      <c r="P18" s="10"/>
      <c r="Q18" s="21"/>
      <c r="R18" s="21" t="str">
        <f t="shared" si="6"/>
        <v/>
      </c>
      <c r="S18" s="7"/>
      <c r="T18" s="7"/>
      <c r="U18" s="98"/>
      <c r="V18" s="22"/>
    </row>
    <row r="19" spans="1:23" outlineLevel="1" x14ac:dyDescent="0.25">
      <c r="A19" s="111" t="s">
        <v>1</v>
      </c>
      <c r="B19" s="6"/>
      <c r="C19" s="24"/>
      <c r="D19" s="9"/>
      <c r="E19" s="24"/>
      <c r="F19" s="6"/>
      <c r="G19" s="23">
        <f>G4</f>
        <v>0</v>
      </c>
      <c r="H19" s="9"/>
      <c r="I19" s="25"/>
      <c r="J19" s="9"/>
      <c r="K19" s="17" t="str">
        <f t="shared" si="1"/>
        <v/>
      </c>
      <c r="L19" s="9"/>
      <c r="M19" s="25"/>
      <c r="N19" s="6"/>
      <c r="O19" s="18" t="str">
        <f t="shared" si="2"/>
        <v/>
      </c>
      <c r="P19" s="25"/>
      <c r="Q19" s="106" t="str">
        <f t="shared" ref="Q19:Q24" si="10">IF(P19,(O19/P19)*0.5,"")</f>
        <v/>
      </c>
      <c r="R19" s="106" t="str">
        <f t="shared" si="6"/>
        <v/>
      </c>
      <c r="S19" s="6"/>
      <c r="T19" s="71"/>
      <c r="U19" s="78">
        <f t="shared" ref="U19:U24" si="11">IF(ISNUMBER((K19-(O19*T19))),(K19-(O19*T19)),0)</f>
        <v>0</v>
      </c>
      <c r="V19" s="109" t="str">
        <f t="shared" ref="V19:V24" si="12">IF(T19,(R19*T19),"")</f>
        <v/>
      </c>
    </row>
    <row r="20" spans="1:23" outlineLevel="1" x14ac:dyDescent="0.25">
      <c r="A20" s="112"/>
      <c r="B20" s="7"/>
      <c r="C20" s="24"/>
      <c r="D20" s="10"/>
      <c r="E20" s="24"/>
      <c r="F20" s="7"/>
      <c r="G20" s="23">
        <f>G4</f>
        <v>0</v>
      </c>
      <c r="H20" s="10"/>
      <c r="I20" s="25"/>
      <c r="J20" s="10"/>
      <c r="K20" s="17" t="str">
        <f t="shared" si="1"/>
        <v/>
      </c>
      <c r="L20" s="10"/>
      <c r="M20" s="25"/>
      <c r="N20" s="7"/>
      <c r="O20" s="18" t="str">
        <f t="shared" si="2"/>
        <v/>
      </c>
      <c r="P20" s="25"/>
      <c r="Q20" s="106" t="str">
        <f t="shared" si="10"/>
        <v/>
      </c>
      <c r="R20" s="106" t="str">
        <f t="shared" si="6"/>
        <v/>
      </c>
      <c r="S20" s="7"/>
      <c r="T20" s="71"/>
      <c r="U20" s="78">
        <f t="shared" si="11"/>
        <v>0</v>
      </c>
      <c r="V20" s="109" t="str">
        <f t="shared" si="12"/>
        <v/>
      </c>
    </row>
    <row r="21" spans="1:23" outlineLevel="1" x14ac:dyDescent="0.25">
      <c r="A21" s="112"/>
      <c r="B21" s="7"/>
      <c r="C21" s="24"/>
      <c r="D21" s="10"/>
      <c r="E21" s="24"/>
      <c r="F21" s="7"/>
      <c r="G21" s="23">
        <f>G4</f>
        <v>0</v>
      </c>
      <c r="H21" s="10"/>
      <c r="I21" s="25"/>
      <c r="J21" s="10"/>
      <c r="K21" s="17" t="str">
        <f t="shared" si="1"/>
        <v/>
      </c>
      <c r="L21" s="10"/>
      <c r="M21" s="25"/>
      <c r="N21" s="7"/>
      <c r="O21" s="18" t="str">
        <f t="shared" si="2"/>
        <v/>
      </c>
      <c r="P21" s="25"/>
      <c r="Q21" s="106" t="str">
        <f t="shared" si="10"/>
        <v/>
      </c>
      <c r="R21" s="106" t="str">
        <f t="shared" si="6"/>
        <v/>
      </c>
      <c r="S21" s="7"/>
      <c r="T21" s="71"/>
      <c r="U21" s="78">
        <f t="shared" si="11"/>
        <v>0</v>
      </c>
      <c r="V21" s="109" t="str">
        <f t="shared" si="12"/>
        <v/>
      </c>
    </row>
    <row r="22" spans="1:23" outlineLevel="1" x14ac:dyDescent="0.25">
      <c r="A22" s="112"/>
      <c r="B22" s="7"/>
      <c r="C22" s="24"/>
      <c r="D22" s="10"/>
      <c r="E22" s="24"/>
      <c r="F22" s="7"/>
      <c r="G22" s="23">
        <f>G4</f>
        <v>0</v>
      </c>
      <c r="H22" s="10"/>
      <c r="I22" s="25"/>
      <c r="J22" s="10"/>
      <c r="K22" s="17" t="str">
        <f t="shared" si="1"/>
        <v/>
      </c>
      <c r="L22" s="10"/>
      <c r="M22" s="25"/>
      <c r="N22" s="7"/>
      <c r="O22" s="18" t="str">
        <f t="shared" si="2"/>
        <v/>
      </c>
      <c r="P22" s="25"/>
      <c r="Q22" s="106" t="str">
        <f t="shared" si="10"/>
        <v/>
      </c>
      <c r="R22" s="106" t="str">
        <f t="shared" si="6"/>
        <v/>
      </c>
      <c r="S22" s="7"/>
      <c r="T22" s="71"/>
      <c r="U22" s="78">
        <f t="shared" si="11"/>
        <v>0</v>
      </c>
      <c r="V22" s="109" t="str">
        <f t="shared" si="12"/>
        <v/>
      </c>
    </row>
    <row r="23" spans="1:23" outlineLevel="1" x14ac:dyDescent="0.25">
      <c r="A23" s="112"/>
      <c r="B23" s="7"/>
      <c r="C23" s="24"/>
      <c r="D23" s="10"/>
      <c r="E23" s="24"/>
      <c r="F23" s="7"/>
      <c r="G23" s="23">
        <f>G4</f>
        <v>0</v>
      </c>
      <c r="H23" s="10"/>
      <c r="I23" s="25"/>
      <c r="J23" s="10"/>
      <c r="K23" s="17" t="str">
        <f t="shared" si="1"/>
        <v/>
      </c>
      <c r="L23" s="10"/>
      <c r="M23" s="25"/>
      <c r="N23" s="7"/>
      <c r="O23" s="18" t="str">
        <f t="shared" si="2"/>
        <v/>
      </c>
      <c r="P23" s="25"/>
      <c r="Q23" s="106" t="str">
        <f t="shared" si="10"/>
        <v/>
      </c>
      <c r="R23" s="106" t="str">
        <f t="shared" si="6"/>
        <v/>
      </c>
      <c r="S23" s="7"/>
      <c r="T23" s="71"/>
      <c r="U23" s="78">
        <f t="shared" si="11"/>
        <v>0</v>
      </c>
      <c r="V23" s="109" t="str">
        <f t="shared" si="12"/>
        <v/>
      </c>
    </row>
    <row r="24" spans="1:23" outlineLevel="1" x14ac:dyDescent="0.25">
      <c r="A24" s="113"/>
      <c r="B24" s="8"/>
      <c r="C24" s="24"/>
      <c r="D24" s="11"/>
      <c r="E24" s="24"/>
      <c r="F24" s="8"/>
      <c r="G24" s="23">
        <f>G4</f>
        <v>0</v>
      </c>
      <c r="H24" s="8"/>
      <c r="I24" s="25"/>
      <c r="J24" s="8"/>
      <c r="K24" s="17" t="str">
        <f t="shared" si="1"/>
        <v/>
      </c>
      <c r="L24" s="8"/>
      <c r="M24" s="25"/>
      <c r="N24" s="8"/>
      <c r="O24" s="18" t="str">
        <f t="shared" si="2"/>
        <v/>
      </c>
      <c r="P24" s="25"/>
      <c r="Q24" s="106" t="str">
        <f t="shared" si="10"/>
        <v/>
      </c>
      <c r="R24" s="106" t="str">
        <f t="shared" si="6"/>
        <v/>
      </c>
      <c r="S24" s="8"/>
      <c r="T24" s="71"/>
      <c r="U24" s="78">
        <f t="shared" si="11"/>
        <v>0</v>
      </c>
      <c r="V24" s="109" t="str">
        <f t="shared" si="12"/>
        <v/>
      </c>
    </row>
    <row r="25" spans="1:23" ht="15.75" outlineLevel="1" thickBot="1" x14ac:dyDescent="0.3">
      <c r="A25" s="15"/>
      <c r="B25" s="7"/>
      <c r="C25" s="7"/>
      <c r="D25" s="7"/>
      <c r="E25" s="7"/>
      <c r="F25" s="7"/>
      <c r="G25" s="14"/>
      <c r="H25" s="7"/>
      <c r="I25" s="7"/>
      <c r="J25" s="7"/>
      <c r="K25" s="14"/>
      <c r="L25" s="7"/>
      <c r="M25" s="7"/>
      <c r="N25" s="7"/>
      <c r="O25" s="13"/>
      <c r="P25" s="10"/>
      <c r="Q25" s="13"/>
      <c r="R25" s="13"/>
      <c r="S25" s="7"/>
      <c r="T25" s="7"/>
      <c r="U25" s="93"/>
      <c r="V25" s="95"/>
    </row>
    <row r="26" spans="1:23" ht="16.5" thickBot="1" x14ac:dyDescent="0.3">
      <c r="A26" s="5" t="s">
        <v>8</v>
      </c>
      <c r="B26" s="16"/>
      <c r="C26" s="16"/>
      <c r="D26" s="16"/>
      <c r="E26" s="16"/>
      <c r="F26" s="16"/>
      <c r="G26" s="73">
        <f>G4</f>
        <v>0</v>
      </c>
      <c r="H26" s="77"/>
      <c r="I26" s="45">
        <f>SUM(I5:I24)</f>
        <v>0</v>
      </c>
      <c r="J26" s="77"/>
      <c r="K26" s="74">
        <f>SUM(K5:K24)</f>
        <v>0</v>
      </c>
      <c r="L26" s="77"/>
      <c r="M26" s="75">
        <f>SUM(M5:M24)</f>
        <v>0</v>
      </c>
      <c r="N26" s="77"/>
      <c r="O26" s="74">
        <f>SUM(O5:O24)</f>
        <v>0</v>
      </c>
      <c r="P26" s="76">
        <f>SUM(P5:P24)</f>
        <v>0</v>
      </c>
      <c r="Q26" s="107">
        <f>SUM(Q5:Q24)</f>
        <v>0</v>
      </c>
      <c r="R26" s="107">
        <f>SUM(R5:R24)</f>
        <v>0</v>
      </c>
      <c r="S26" s="77"/>
      <c r="T26" s="77"/>
      <c r="U26" s="94">
        <f>SUM(U5:U24)</f>
        <v>0</v>
      </c>
      <c r="V26" s="110">
        <f>SUM(V5:V24)</f>
        <v>0</v>
      </c>
    </row>
    <row r="27" spans="1:23" x14ac:dyDescent="0.25">
      <c r="I27" s="2"/>
    </row>
    <row r="28" spans="1:23" x14ac:dyDescent="0.25">
      <c r="I28" s="78">
        <f>IF(ISNUMBER((#REF!-(C28*H28))),(#REF!-(C28*H28)),0)</f>
        <v>0</v>
      </c>
      <c r="K28" s="2"/>
      <c r="W28" t="s">
        <v>60</v>
      </c>
    </row>
    <row r="32" spans="1:23" x14ac:dyDescent="0.25">
      <c r="T32" s="114" t="s">
        <v>59</v>
      </c>
      <c r="U32" s="114"/>
      <c r="V32" s="114"/>
    </row>
    <row r="34" spans="5:13" x14ac:dyDescent="0.25">
      <c r="E34" s="114" t="s">
        <v>58</v>
      </c>
      <c r="F34" s="114"/>
      <c r="G34" s="114"/>
      <c r="H34" s="114"/>
      <c r="I34" s="114"/>
      <c r="J34" s="114"/>
      <c r="K34" s="114"/>
      <c r="L34" s="114"/>
      <c r="M34" s="114"/>
    </row>
    <row r="35" spans="5:13" x14ac:dyDescent="0.25">
      <c r="G35" s="114" t="s">
        <v>25</v>
      </c>
      <c r="H35" s="114"/>
      <c r="I35" s="114"/>
      <c r="J35" s="114"/>
      <c r="K35" s="114"/>
    </row>
  </sheetData>
  <sheetProtection algorithmName="SHA-512" hashValue="sdHipZgIUBbwVmPvfOllmOUzb8xkdJ4puZ7A1+vGUGtzjHw363VI/Sx33Vnazns5r6ojDcABMJ5Ti1S+QydpKw==" saltValue="GA4bR9xv6vbVV/ruqE7fXA==" spinCount="100000" sheet="1" selectLockedCells="1"/>
  <mergeCells count="21">
    <mergeCell ref="A5:A10"/>
    <mergeCell ref="A1:V1"/>
    <mergeCell ref="A2:A4"/>
    <mergeCell ref="C2:C4"/>
    <mergeCell ref="E2:E4"/>
    <mergeCell ref="G2:G3"/>
    <mergeCell ref="I2:I4"/>
    <mergeCell ref="K2:K4"/>
    <mergeCell ref="M2:M4"/>
    <mergeCell ref="O2:O4"/>
    <mergeCell ref="P2:P4"/>
    <mergeCell ref="Q2:Q4"/>
    <mergeCell ref="R2:R4"/>
    <mergeCell ref="T2:T4"/>
    <mergeCell ref="U2:U4"/>
    <mergeCell ref="V2:V4"/>
    <mergeCell ref="A12:A17"/>
    <mergeCell ref="A19:A24"/>
    <mergeCell ref="T32:V32"/>
    <mergeCell ref="E34:M34"/>
    <mergeCell ref="G35:K35"/>
  </mergeCells>
  <pageMargins left="0.7" right="0.7" top="0.75" bottom="0.75" header="0.3" footer="0.3"/>
  <pageSetup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B41931-F23A-4FC6-835D-D72EC8632894}">
  <dimension ref="A1:W35"/>
  <sheetViews>
    <sheetView workbookViewId="0">
      <selection activeCell="G4" sqref="G4"/>
    </sheetView>
  </sheetViews>
  <sheetFormatPr defaultRowHeight="15" outlineLevelRow="1" outlineLevelCol="3" x14ac:dyDescent="0.25"/>
  <cols>
    <col min="1" max="1" width="12.28515625" bestFit="1" customWidth="1"/>
    <col min="2" max="2" width="5.7109375" customWidth="1"/>
    <col min="3" max="3" width="18.85546875" bestFit="1" customWidth="1"/>
    <col min="4" max="4" width="5.7109375" customWidth="1"/>
    <col min="5" max="5" width="10.85546875" bestFit="1" customWidth="1"/>
    <col min="6" max="6" width="5.7109375" customWidth="1"/>
    <col min="7" max="7" width="7.28515625" customWidth="1" outlineLevel="3"/>
    <col min="8" max="8" width="5.7109375" customWidth="1" outlineLevel="3"/>
    <col min="9" max="9" width="8.85546875" customWidth="1" outlineLevel="3"/>
    <col min="10" max="10" width="5.7109375" customWidth="1" outlineLevel="3"/>
    <col min="11" max="11" width="13.7109375" customWidth="1" outlineLevel="2"/>
    <col min="12" max="12" width="5.7109375" customWidth="1" outlineLevel="2"/>
    <col min="13" max="13" width="10.28515625" customWidth="1" outlineLevel="2"/>
    <col min="14" max="14" width="5.7109375" customWidth="1" outlineLevel="2"/>
    <col min="15" max="15" width="11.85546875" style="62" bestFit="1" customWidth="1" outlineLevel="1"/>
    <col min="16" max="16" width="11.5703125" style="62" bestFit="1" customWidth="1" outlineLevel="1"/>
    <col min="17" max="17" width="11.5703125" style="62" customWidth="1"/>
    <col min="18" max="18" width="15.7109375" style="62" customWidth="1"/>
    <col min="19" max="19" width="5.7109375" customWidth="1"/>
    <col min="20" max="20" width="11.28515625" customWidth="1"/>
    <col min="21" max="21" width="11.42578125" customWidth="1"/>
    <col min="22" max="22" width="15.7109375" customWidth="1"/>
  </cols>
  <sheetData>
    <row r="1" spans="1:22" ht="21.75" thickBot="1" x14ac:dyDescent="0.3">
      <c r="A1" s="131" t="s">
        <v>9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1"/>
      <c r="Q1" s="131"/>
      <c r="R1" s="131"/>
      <c r="S1" s="131"/>
      <c r="T1" s="131"/>
      <c r="U1" s="131"/>
      <c r="V1" s="132"/>
    </row>
    <row r="2" spans="1:22" ht="15.75" x14ac:dyDescent="0.25">
      <c r="A2" s="117" t="s">
        <v>3</v>
      </c>
      <c r="B2" s="65"/>
      <c r="C2" s="117" t="s">
        <v>11</v>
      </c>
      <c r="D2" s="65"/>
      <c r="E2" s="117" t="s">
        <v>10</v>
      </c>
      <c r="F2" s="65"/>
      <c r="G2" s="120" t="s">
        <v>4</v>
      </c>
      <c r="H2" s="68"/>
      <c r="I2" s="117" t="s">
        <v>17</v>
      </c>
      <c r="J2" s="68"/>
      <c r="K2" s="117" t="s">
        <v>55</v>
      </c>
      <c r="L2" s="68"/>
      <c r="M2" s="117" t="s">
        <v>54</v>
      </c>
      <c r="N2" s="65"/>
      <c r="O2" s="120" t="s">
        <v>5</v>
      </c>
      <c r="P2" s="120" t="s">
        <v>6</v>
      </c>
      <c r="Q2" s="120" t="s">
        <v>7</v>
      </c>
      <c r="R2" s="120" t="s">
        <v>56</v>
      </c>
      <c r="S2" s="65"/>
      <c r="T2" s="122" t="s">
        <v>13</v>
      </c>
      <c r="U2" s="125" t="s">
        <v>14</v>
      </c>
      <c r="V2" s="127" t="s">
        <v>57</v>
      </c>
    </row>
    <row r="3" spans="1:22" ht="15.75" thickBot="1" x14ac:dyDescent="0.3">
      <c r="A3" s="118"/>
      <c r="B3" s="66"/>
      <c r="C3" s="118"/>
      <c r="D3" s="66"/>
      <c r="E3" s="118"/>
      <c r="F3" s="66"/>
      <c r="G3" s="121"/>
      <c r="H3" s="69"/>
      <c r="I3" s="118"/>
      <c r="J3" s="69"/>
      <c r="K3" s="118"/>
      <c r="L3" s="69"/>
      <c r="M3" s="118"/>
      <c r="N3" s="66"/>
      <c r="O3" s="112"/>
      <c r="P3" s="112"/>
      <c r="Q3" s="112"/>
      <c r="R3" s="112"/>
      <c r="S3" s="66"/>
      <c r="T3" s="123"/>
      <c r="U3" s="126"/>
      <c r="V3" s="128"/>
    </row>
    <row r="4" spans="1:22" ht="15.75" thickBot="1" x14ac:dyDescent="0.3">
      <c r="A4" s="119"/>
      <c r="B4" s="67"/>
      <c r="C4" s="119"/>
      <c r="D4" s="67"/>
      <c r="E4" s="119"/>
      <c r="F4" s="67"/>
      <c r="G4" s="72"/>
      <c r="H4" s="70"/>
      <c r="I4" s="119"/>
      <c r="J4" s="70"/>
      <c r="K4" s="119"/>
      <c r="L4" s="70"/>
      <c r="M4" s="119"/>
      <c r="N4" s="67"/>
      <c r="O4" s="113"/>
      <c r="P4" s="113"/>
      <c r="Q4" s="113"/>
      <c r="R4" s="113"/>
      <c r="S4" s="67"/>
      <c r="T4" s="124"/>
      <c r="U4" s="126"/>
      <c r="V4" s="128"/>
    </row>
    <row r="5" spans="1:22" outlineLevel="1" x14ac:dyDescent="0.25">
      <c r="A5" s="111" t="s">
        <v>2</v>
      </c>
      <c r="B5" s="6"/>
      <c r="C5" s="24"/>
      <c r="D5" s="9"/>
      <c r="E5" s="24"/>
      <c r="F5" s="6"/>
      <c r="G5" s="23">
        <f>G4</f>
        <v>0</v>
      </c>
      <c r="H5" s="9"/>
      <c r="I5" s="25"/>
      <c r="J5" s="9"/>
      <c r="K5" s="17" t="str">
        <f>IF(G5,I5*G5,"")</f>
        <v/>
      </c>
      <c r="L5" s="9"/>
      <c r="M5" s="25"/>
      <c r="N5" s="6"/>
      <c r="O5" s="18" t="str">
        <f>IF(M5,K5/M5,"")</f>
        <v/>
      </c>
      <c r="P5" s="25"/>
      <c r="Q5" s="106" t="str">
        <f>IF(P5,(O5/P5)*0.5,"")</f>
        <v/>
      </c>
      <c r="R5" s="106" t="str">
        <f>IF(P5, (O5/2),"")</f>
        <v/>
      </c>
      <c r="S5" s="6"/>
      <c r="T5" s="71"/>
      <c r="U5" s="78">
        <f t="shared" ref="U5:U10" si="0">IF(ISNUMBER((K5-(O5*T5))),(K5-(O5*T5)),0)</f>
        <v>0</v>
      </c>
      <c r="V5" s="109" t="str">
        <f>IF(T5,(R5*T5),"")</f>
        <v/>
      </c>
    </row>
    <row r="6" spans="1:22" outlineLevel="1" x14ac:dyDescent="0.25">
      <c r="A6" s="112"/>
      <c r="B6" s="7"/>
      <c r="C6" s="24"/>
      <c r="D6" s="10"/>
      <c r="E6" s="24"/>
      <c r="F6" s="7"/>
      <c r="G6" s="23">
        <f>G4</f>
        <v>0</v>
      </c>
      <c r="H6" s="10"/>
      <c r="I6" s="25"/>
      <c r="J6" s="10"/>
      <c r="K6" s="17" t="str">
        <f t="shared" ref="K6:K24" si="1">IF(G6,I6*G6,"")</f>
        <v/>
      </c>
      <c r="L6" s="10"/>
      <c r="M6" s="25"/>
      <c r="N6" s="7"/>
      <c r="O6" s="18" t="str">
        <f t="shared" ref="O6:O24" si="2">IF(M6,K6/M6,"")</f>
        <v/>
      </c>
      <c r="P6" s="25"/>
      <c r="Q6" s="106" t="str">
        <f t="shared" ref="Q6:Q10" si="3">IF(P6,(O6/P6)*0.5,"")</f>
        <v/>
      </c>
      <c r="R6" s="106" t="str">
        <f t="shared" ref="R6:R10" si="4">IF(P6, (O6/2),"")</f>
        <v/>
      </c>
      <c r="S6" s="7"/>
      <c r="T6" s="71"/>
      <c r="U6" s="78">
        <f t="shared" si="0"/>
        <v>0</v>
      </c>
      <c r="V6" s="109" t="str">
        <f t="shared" ref="V6:V10" si="5">IF(T6,(R6*T6),"")</f>
        <v/>
      </c>
    </row>
    <row r="7" spans="1:22" outlineLevel="1" x14ac:dyDescent="0.25">
      <c r="A7" s="112"/>
      <c r="B7" s="7"/>
      <c r="C7" s="24"/>
      <c r="D7" s="10"/>
      <c r="E7" s="24"/>
      <c r="F7" s="7"/>
      <c r="G7" s="23">
        <f>G4</f>
        <v>0</v>
      </c>
      <c r="H7" s="10"/>
      <c r="I7" s="25"/>
      <c r="J7" s="10"/>
      <c r="K7" s="17" t="str">
        <f t="shared" si="1"/>
        <v/>
      </c>
      <c r="L7" s="10"/>
      <c r="M7" s="25"/>
      <c r="N7" s="7"/>
      <c r="O7" s="18" t="str">
        <f t="shared" si="2"/>
        <v/>
      </c>
      <c r="P7" s="25"/>
      <c r="Q7" s="106" t="str">
        <f t="shared" si="3"/>
        <v/>
      </c>
      <c r="R7" s="106" t="str">
        <f t="shared" si="4"/>
        <v/>
      </c>
      <c r="S7" s="7"/>
      <c r="T7" s="71"/>
      <c r="U7" s="78">
        <f t="shared" si="0"/>
        <v>0</v>
      </c>
      <c r="V7" s="109" t="str">
        <f t="shared" si="5"/>
        <v/>
      </c>
    </row>
    <row r="8" spans="1:22" outlineLevel="1" x14ac:dyDescent="0.25">
      <c r="A8" s="112"/>
      <c r="B8" s="7"/>
      <c r="C8" s="24"/>
      <c r="D8" s="10"/>
      <c r="E8" s="24"/>
      <c r="F8" s="7"/>
      <c r="G8" s="23">
        <f>G4</f>
        <v>0</v>
      </c>
      <c r="H8" s="10"/>
      <c r="I8" s="25"/>
      <c r="J8" s="10"/>
      <c r="K8" s="17" t="str">
        <f t="shared" si="1"/>
        <v/>
      </c>
      <c r="L8" s="10"/>
      <c r="M8" s="25"/>
      <c r="N8" s="7"/>
      <c r="O8" s="18" t="str">
        <f t="shared" si="2"/>
        <v/>
      </c>
      <c r="P8" s="25"/>
      <c r="Q8" s="106" t="str">
        <f t="shared" si="3"/>
        <v/>
      </c>
      <c r="R8" s="106" t="str">
        <f t="shared" si="4"/>
        <v/>
      </c>
      <c r="S8" s="7"/>
      <c r="T8" s="71"/>
      <c r="U8" s="78">
        <f t="shared" si="0"/>
        <v>0</v>
      </c>
      <c r="V8" s="109" t="str">
        <f t="shared" si="5"/>
        <v/>
      </c>
    </row>
    <row r="9" spans="1:22" outlineLevel="1" x14ac:dyDescent="0.25">
      <c r="A9" s="112"/>
      <c r="B9" s="7"/>
      <c r="C9" s="24"/>
      <c r="D9" s="10"/>
      <c r="E9" s="24"/>
      <c r="F9" s="7"/>
      <c r="G9" s="23">
        <f>G4</f>
        <v>0</v>
      </c>
      <c r="H9" s="10"/>
      <c r="I9" s="25"/>
      <c r="J9" s="10"/>
      <c r="K9" s="17" t="str">
        <f t="shared" si="1"/>
        <v/>
      </c>
      <c r="L9" s="10"/>
      <c r="M9" s="25"/>
      <c r="N9" s="7"/>
      <c r="O9" s="18" t="str">
        <f t="shared" si="2"/>
        <v/>
      </c>
      <c r="P9" s="25"/>
      <c r="Q9" s="106" t="str">
        <f t="shared" si="3"/>
        <v/>
      </c>
      <c r="R9" s="106" t="str">
        <f t="shared" si="4"/>
        <v/>
      </c>
      <c r="S9" s="7"/>
      <c r="T9" s="71"/>
      <c r="U9" s="78">
        <f t="shared" si="0"/>
        <v>0</v>
      </c>
      <c r="V9" s="109" t="str">
        <f t="shared" si="5"/>
        <v/>
      </c>
    </row>
    <row r="10" spans="1:22" outlineLevel="1" x14ac:dyDescent="0.25">
      <c r="A10" s="113"/>
      <c r="B10" s="8"/>
      <c r="C10" s="24"/>
      <c r="D10" s="11"/>
      <c r="E10" s="24"/>
      <c r="F10" s="8"/>
      <c r="G10" s="23">
        <f>G4</f>
        <v>0</v>
      </c>
      <c r="H10" s="11"/>
      <c r="I10" s="25"/>
      <c r="J10" s="11"/>
      <c r="K10" s="17" t="str">
        <f t="shared" si="1"/>
        <v/>
      </c>
      <c r="L10" s="11"/>
      <c r="M10" s="25"/>
      <c r="N10" s="8"/>
      <c r="O10" s="18" t="str">
        <f t="shared" si="2"/>
        <v/>
      </c>
      <c r="P10" s="25"/>
      <c r="Q10" s="106" t="str">
        <f t="shared" si="3"/>
        <v/>
      </c>
      <c r="R10" s="106" t="str">
        <f t="shared" si="4"/>
        <v/>
      </c>
      <c r="S10" s="8"/>
      <c r="T10" s="71"/>
      <c r="U10" s="78">
        <f t="shared" si="0"/>
        <v>0</v>
      </c>
      <c r="V10" s="109" t="str">
        <f t="shared" si="5"/>
        <v/>
      </c>
    </row>
    <row r="11" spans="1:22" ht="15.75" outlineLevel="1" x14ac:dyDescent="0.25">
      <c r="A11" s="4"/>
      <c r="B11" s="7"/>
      <c r="C11" s="10"/>
      <c r="D11" s="10"/>
      <c r="E11" s="10"/>
      <c r="F11" s="7"/>
      <c r="G11" s="13"/>
      <c r="H11" s="10"/>
      <c r="I11" s="10"/>
      <c r="J11" s="10"/>
      <c r="K11" s="20"/>
      <c r="L11" s="10"/>
      <c r="M11" s="10"/>
      <c r="N11" s="7"/>
      <c r="O11" s="19"/>
      <c r="P11" s="10"/>
      <c r="Q11" s="21"/>
      <c r="R11" s="21" t="str">
        <f t="shared" ref="R11:R24" si="6">IF(P11, (O11/2),"")</f>
        <v/>
      </c>
      <c r="S11" s="7"/>
      <c r="T11" s="97"/>
      <c r="U11" s="98"/>
      <c r="V11" s="22"/>
    </row>
    <row r="12" spans="1:22" outlineLevel="1" x14ac:dyDescent="0.25">
      <c r="A12" s="111" t="s">
        <v>0</v>
      </c>
      <c r="B12" s="6"/>
      <c r="C12" s="24"/>
      <c r="D12" s="9"/>
      <c r="E12" s="24"/>
      <c r="F12" s="6"/>
      <c r="G12" s="23">
        <f>G4</f>
        <v>0</v>
      </c>
      <c r="H12" s="9"/>
      <c r="I12" s="25"/>
      <c r="J12" s="9"/>
      <c r="K12" s="17" t="str">
        <f t="shared" si="1"/>
        <v/>
      </c>
      <c r="L12" s="9"/>
      <c r="M12" s="25"/>
      <c r="N12" s="6"/>
      <c r="O12" s="18" t="str">
        <f t="shared" si="2"/>
        <v/>
      </c>
      <c r="P12" s="25"/>
      <c r="Q12" s="106" t="str">
        <f t="shared" ref="Q12:Q17" si="7">IF(P12,(O12/P12)*0.5,"")</f>
        <v/>
      </c>
      <c r="R12" s="106" t="str">
        <f t="shared" si="6"/>
        <v/>
      </c>
      <c r="S12" s="6"/>
      <c r="T12" s="71"/>
      <c r="U12" s="78">
        <f t="shared" ref="U12:U17" si="8">IF(ISNUMBER((K12-(O12*T12))),(K12-(O12*T12)),0)</f>
        <v>0</v>
      </c>
      <c r="V12" s="109" t="str">
        <f t="shared" ref="V12:V17" si="9">IF(T12,(R12*T12),"")</f>
        <v/>
      </c>
    </row>
    <row r="13" spans="1:22" outlineLevel="1" x14ac:dyDescent="0.25">
      <c r="A13" s="112"/>
      <c r="B13" s="7"/>
      <c r="C13" s="24"/>
      <c r="D13" s="10"/>
      <c r="E13" s="24"/>
      <c r="F13" s="7"/>
      <c r="G13" s="23">
        <f>G4</f>
        <v>0</v>
      </c>
      <c r="H13" s="10"/>
      <c r="I13" s="25"/>
      <c r="J13" s="10"/>
      <c r="K13" s="17" t="str">
        <f t="shared" si="1"/>
        <v/>
      </c>
      <c r="L13" s="10"/>
      <c r="M13" s="25"/>
      <c r="N13" s="7"/>
      <c r="O13" s="18" t="str">
        <f t="shared" si="2"/>
        <v/>
      </c>
      <c r="P13" s="25"/>
      <c r="Q13" s="106" t="str">
        <f t="shared" si="7"/>
        <v/>
      </c>
      <c r="R13" s="106" t="str">
        <f t="shared" si="6"/>
        <v/>
      </c>
      <c r="S13" s="7"/>
      <c r="T13" s="71"/>
      <c r="U13" s="78">
        <f t="shared" si="8"/>
        <v>0</v>
      </c>
      <c r="V13" s="109" t="str">
        <f t="shared" si="9"/>
        <v/>
      </c>
    </row>
    <row r="14" spans="1:22" outlineLevel="1" x14ac:dyDescent="0.25">
      <c r="A14" s="112"/>
      <c r="B14" s="7"/>
      <c r="C14" s="24"/>
      <c r="D14" s="10"/>
      <c r="E14" s="24"/>
      <c r="F14" s="7"/>
      <c r="G14" s="23">
        <f>G4</f>
        <v>0</v>
      </c>
      <c r="H14" s="10"/>
      <c r="I14" s="25"/>
      <c r="J14" s="10"/>
      <c r="K14" s="17" t="str">
        <f t="shared" si="1"/>
        <v/>
      </c>
      <c r="L14" s="10"/>
      <c r="M14" s="25"/>
      <c r="N14" s="7"/>
      <c r="O14" s="18" t="str">
        <f>IF(M14,K14/M14,"")</f>
        <v/>
      </c>
      <c r="P14" s="25"/>
      <c r="Q14" s="106" t="str">
        <f t="shared" si="7"/>
        <v/>
      </c>
      <c r="R14" s="106" t="str">
        <f t="shared" si="6"/>
        <v/>
      </c>
      <c r="S14" s="7"/>
      <c r="T14" s="71"/>
      <c r="U14" s="78">
        <f t="shared" si="8"/>
        <v>0</v>
      </c>
      <c r="V14" s="109" t="str">
        <f t="shared" si="9"/>
        <v/>
      </c>
    </row>
    <row r="15" spans="1:22" outlineLevel="1" x14ac:dyDescent="0.25">
      <c r="A15" s="112"/>
      <c r="B15" s="7"/>
      <c r="C15" s="24"/>
      <c r="D15" s="10"/>
      <c r="E15" s="24"/>
      <c r="F15" s="7"/>
      <c r="G15" s="23">
        <f>G4</f>
        <v>0</v>
      </c>
      <c r="H15" s="10"/>
      <c r="I15" s="25"/>
      <c r="J15" s="10"/>
      <c r="K15" s="17" t="str">
        <f t="shared" si="1"/>
        <v/>
      </c>
      <c r="L15" s="10"/>
      <c r="M15" s="25"/>
      <c r="N15" s="7"/>
      <c r="O15" s="18" t="str">
        <f t="shared" si="2"/>
        <v/>
      </c>
      <c r="P15" s="25"/>
      <c r="Q15" s="106" t="str">
        <f t="shared" si="7"/>
        <v/>
      </c>
      <c r="R15" s="106" t="str">
        <f t="shared" si="6"/>
        <v/>
      </c>
      <c r="S15" s="7"/>
      <c r="T15" s="71"/>
      <c r="U15" s="78">
        <f t="shared" si="8"/>
        <v>0</v>
      </c>
      <c r="V15" s="109" t="str">
        <f t="shared" si="9"/>
        <v/>
      </c>
    </row>
    <row r="16" spans="1:22" outlineLevel="1" x14ac:dyDescent="0.25">
      <c r="A16" s="112"/>
      <c r="B16" s="7"/>
      <c r="C16" s="24"/>
      <c r="D16" s="10"/>
      <c r="E16" s="24"/>
      <c r="F16" s="7"/>
      <c r="G16" s="23">
        <f>G4</f>
        <v>0</v>
      </c>
      <c r="H16" s="10"/>
      <c r="I16" s="25"/>
      <c r="J16" s="10"/>
      <c r="K16" s="17" t="str">
        <f t="shared" si="1"/>
        <v/>
      </c>
      <c r="L16" s="10"/>
      <c r="M16" s="25"/>
      <c r="N16" s="7"/>
      <c r="O16" s="18" t="str">
        <f t="shared" si="2"/>
        <v/>
      </c>
      <c r="P16" s="25"/>
      <c r="Q16" s="106" t="str">
        <f t="shared" si="7"/>
        <v/>
      </c>
      <c r="R16" s="106" t="str">
        <f t="shared" si="6"/>
        <v/>
      </c>
      <c r="S16" s="7"/>
      <c r="T16" s="71"/>
      <c r="U16" s="78">
        <f t="shared" si="8"/>
        <v>0</v>
      </c>
      <c r="V16" s="109" t="str">
        <f t="shared" si="9"/>
        <v/>
      </c>
    </row>
    <row r="17" spans="1:23" outlineLevel="1" x14ac:dyDescent="0.25">
      <c r="A17" s="113"/>
      <c r="B17" s="8"/>
      <c r="C17" s="24"/>
      <c r="D17" s="11"/>
      <c r="E17" s="24"/>
      <c r="F17" s="8"/>
      <c r="G17" s="23">
        <f>G4</f>
        <v>0</v>
      </c>
      <c r="H17" s="11"/>
      <c r="I17" s="25"/>
      <c r="J17" s="11"/>
      <c r="K17" s="17" t="str">
        <f t="shared" si="1"/>
        <v/>
      </c>
      <c r="L17" s="11"/>
      <c r="M17" s="25"/>
      <c r="N17" s="8"/>
      <c r="O17" s="18" t="str">
        <f t="shared" si="2"/>
        <v/>
      </c>
      <c r="P17" s="25"/>
      <c r="Q17" s="106" t="str">
        <f t="shared" si="7"/>
        <v/>
      </c>
      <c r="R17" s="106" t="str">
        <f t="shared" si="6"/>
        <v/>
      </c>
      <c r="S17" s="8"/>
      <c r="T17" s="71"/>
      <c r="U17" s="78">
        <f t="shared" si="8"/>
        <v>0</v>
      </c>
      <c r="V17" s="109" t="str">
        <f t="shared" si="9"/>
        <v/>
      </c>
    </row>
    <row r="18" spans="1:23" ht="15.75" outlineLevel="1" x14ac:dyDescent="0.25">
      <c r="A18" s="4"/>
      <c r="B18" s="7"/>
      <c r="C18" s="10"/>
      <c r="D18" s="10"/>
      <c r="E18" s="10"/>
      <c r="F18" s="7"/>
      <c r="G18" s="13"/>
      <c r="H18" s="10"/>
      <c r="I18" s="10"/>
      <c r="J18" s="10"/>
      <c r="K18" s="20"/>
      <c r="L18" s="10"/>
      <c r="M18" s="10"/>
      <c r="N18" s="7"/>
      <c r="O18" s="19"/>
      <c r="P18" s="10"/>
      <c r="Q18" s="21"/>
      <c r="R18" s="21" t="str">
        <f t="shared" si="6"/>
        <v/>
      </c>
      <c r="S18" s="7"/>
      <c r="T18" s="7"/>
      <c r="U18" s="98"/>
      <c r="V18" s="22"/>
    </row>
    <row r="19" spans="1:23" outlineLevel="1" x14ac:dyDescent="0.25">
      <c r="A19" s="111" t="s">
        <v>1</v>
      </c>
      <c r="B19" s="6"/>
      <c r="C19" s="24"/>
      <c r="D19" s="9"/>
      <c r="E19" s="24"/>
      <c r="F19" s="6"/>
      <c r="G19" s="23">
        <f>G4</f>
        <v>0</v>
      </c>
      <c r="H19" s="9"/>
      <c r="I19" s="25"/>
      <c r="J19" s="9"/>
      <c r="K19" s="17" t="str">
        <f t="shared" si="1"/>
        <v/>
      </c>
      <c r="L19" s="9"/>
      <c r="M19" s="25"/>
      <c r="N19" s="6"/>
      <c r="O19" s="18" t="str">
        <f t="shared" si="2"/>
        <v/>
      </c>
      <c r="P19" s="25"/>
      <c r="Q19" s="106" t="str">
        <f t="shared" ref="Q19:Q24" si="10">IF(P19,(O19/P19)*0.5,"")</f>
        <v/>
      </c>
      <c r="R19" s="106" t="str">
        <f t="shared" si="6"/>
        <v/>
      </c>
      <c r="S19" s="6"/>
      <c r="T19" s="71"/>
      <c r="U19" s="78">
        <f t="shared" ref="U19:U24" si="11">IF(ISNUMBER((K19-(O19*T19))),(K19-(O19*T19)),0)</f>
        <v>0</v>
      </c>
      <c r="V19" s="109" t="str">
        <f t="shared" ref="V19:V24" si="12">IF(T19,(R19*T19),"")</f>
        <v/>
      </c>
    </row>
    <row r="20" spans="1:23" outlineLevel="1" x14ac:dyDescent="0.25">
      <c r="A20" s="112"/>
      <c r="B20" s="7"/>
      <c r="C20" s="24"/>
      <c r="D20" s="10"/>
      <c r="E20" s="24"/>
      <c r="F20" s="7"/>
      <c r="G20" s="23">
        <f>G4</f>
        <v>0</v>
      </c>
      <c r="H20" s="10"/>
      <c r="I20" s="25"/>
      <c r="J20" s="10"/>
      <c r="K20" s="17" t="str">
        <f t="shared" si="1"/>
        <v/>
      </c>
      <c r="L20" s="10"/>
      <c r="M20" s="25"/>
      <c r="N20" s="7"/>
      <c r="O20" s="18" t="str">
        <f t="shared" si="2"/>
        <v/>
      </c>
      <c r="P20" s="25"/>
      <c r="Q20" s="106" t="str">
        <f t="shared" si="10"/>
        <v/>
      </c>
      <c r="R20" s="106" t="str">
        <f t="shared" si="6"/>
        <v/>
      </c>
      <c r="S20" s="7"/>
      <c r="T20" s="71"/>
      <c r="U20" s="78">
        <f t="shared" si="11"/>
        <v>0</v>
      </c>
      <c r="V20" s="109" t="str">
        <f t="shared" si="12"/>
        <v/>
      </c>
    </row>
    <row r="21" spans="1:23" outlineLevel="1" x14ac:dyDescent="0.25">
      <c r="A21" s="112"/>
      <c r="B21" s="7"/>
      <c r="C21" s="24"/>
      <c r="D21" s="10"/>
      <c r="E21" s="24"/>
      <c r="F21" s="7"/>
      <c r="G21" s="23">
        <f>G4</f>
        <v>0</v>
      </c>
      <c r="H21" s="10"/>
      <c r="I21" s="25"/>
      <c r="J21" s="10"/>
      <c r="K21" s="17" t="str">
        <f t="shared" si="1"/>
        <v/>
      </c>
      <c r="L21" s="10"/>
      <c r="M21" s="25"/>
      <c r="N21" s="7"/>
      <c r="O21" s="18" t="str">
        <f t="shared" si="2"/>
        <v/>
      </c>
      <c r="P21" s="25"/>
      <c r="Q21" s="106" t="str">
        <f t="shared" si="10"/>
        <v/>
      </c>
      <c r="R21" s="106" t="str">
        <f t="shared" si="6"/>
        <v/>
      </c>
      <c r="S21" s="7"/>
      <c r="T21" s="71"/>
      <c r="U21" s="78">
        <f t="shared" si="11"/>
        <v>0</v>
      </c>
      <c r="V21" s="109" t="str">
        <f t="shared" si="12"/>
        <v/>
      </c>
    </row>
    <row r="22" spans="1:23" outlineLevel="1" x14ac:dyDescent="0.25">
      <c r="A22" s="112"/>
      <c r="B22" s="7"/>
      <c r="C22" s="24"/>
      <c r="D22" s="10"/>
      <c r="E22" s="24"/>
      <c r="F22" s="7"/>
      <c r="G22" s="23">
        <f>G4</f>
        <v>0</v>
      </c>
      <c r="H22" s="10"/>
      <c r="I22" s="25"/>
      <c r="J22" s="10"/>
      <c r="K22" s="17" t="str">
        <f t="shared" si="1"/>
        <v/>
      </c>
      <c r="L22" s="10"/>
      <c r="M22" s="25"/>
      <c r="N22" s="7"/>
      <c r="O22" s="18" t="str">
        <f t="shared" si="2"/>
        <v/>
      </c>
      <c r="P22" s="25"/>
      <c r="Q22" s="106" t="str">
        <f t="shared" si="10"/>
        <v/>
      </c>
      <c r="R22" s="106" t="str">
        <f t="shared" si="6"/>
        <v/>
      </c>
      <c r="S22" s="7"/>
      <c r="T22" s="71"/>
      <c r="U22" s="78">
        <f t="shared" si="11"/>
        <v>0</v>
      </c>
      <c r="V22" s="109" t="str">
        <f t="shared" si="12"/>
        <v/>
      </c>
    </row>
    <row r="23" spans="1:23" outlineLevel="1" x14ac:dyDescent="0.25">
      <c r="A23" s="112"/>
      <c r="B23" s="7"/>
      <c r="C23" s="24"/>
      <c r="D23" s="10"/>
      <c r="E23" s="24"/>
      <c r="F23" s="7"/>
      <c r="G23" s="23">
        <f>G4</f>
        <v>0</v>
      </c>
      <c r="H23" s="10"/>
      <c r="I23" s="25"/>
      <c r="J23" s="10"/>
      <c r="K23" s="17" t="str">
        <f t="shared" si="1"/>
        <v/>
      </c>
      <c r="L23" s="10"/>
      <c r="M23" s="25"/>
      <c r="N23" s="7"/>
      <c r="O23" s="18" t="str">
        <f t="shared" si="2"/>
        <v/>
      </c>
      <c r="P23" s="25"/>
      <c r="Q23" s="106" t="str">
        <f t="shared" si="10"/>
        <v/>
      </c>
      <c r="R23" s="106" t="str">
        <f t="shared" si="6"/>
        <v/>
      </c>
      <c r="S23" s="7"/>
      <c r="T23" s="71"/>
      <c r="U23" s="78">
        <f t="shared" si="11"/>
        <v>0</v>
      </c>
      <c r="V23" s="109" t="str">
        <f t="shared" si="12"/>
        <v/>
      </c>
    </row>
    <row r="24" spans="1:23" outlineLevel="1" x14ac:dyDescent="0.25">
      <c r="A24" s="113"/>
      <c r="B24" s="8"/>
      <c r="C24" s="24"/>
      <c r="D24" s="11"/>
      <c r="E24" s="24"/>
      <c r="F24" s="8"/>
      <c r="G24" s="23">
        <f>G4</f>
        <v>0</v>
      </c>
      <c r="H24" s="8"/>
      <c r="I24" s="25"/>
      <c r="J24" s="8"/>
      <c r="K24" s="17" t="str">
        <f t="shared" si="1"/>
        <v/>
      </c>
      <c r="L24" s="8"/>
      <c r="M24" s="25"/>
      <c r="N24" s="8"/>
      <c r="O24" s="18" t="str">
        <f t="shared" si="2"/>
        <v/>
      </c>
      <c r="P24" s="25"/>
      <c r="Q24" s="106" t="str">
        <f t="shared" si="10"/>
        <v/>
      </c>
      <c r="R24" s="106" t="str">
        <f t="shared" si="6"/>
        <v/>
      </c>
      <c r="S24" s="8"/>
      <c r="T24" s="71"/>
      <c r="U24" s="78">
        <f t="shared" si="11"/>
        <v>0</v>
      </c>
      <c r="V24" s="109" t="str">
        <f t="shared" si="12"/>
        <v/>
      </c>
    </row>
    <row r="25" spans="1:23" ht="15.75" outlineLevel="1" thickBot="1" x14ac:dyDescent="0.3">
      <c r="A25" s="15"/>
      <c r="B25" s="7"/>
      <c r="C25" s="7"/>
      <c r="D25" s="7"/>
      <c r="E25" s="7"/>
      <c r="F25" s="7"/>
      <c r="G25" s="14"/>
      <c r="H25" s="7"/>
      <c r="I25" s="7"/>
      <c r="J25" s="7"/>
      <c r="K25" s="14"/>
      <c r="L25" s="7"/>
      <c r="M25" s="7"/>
      <c r="N25" s="7"/>
      <c r="O25" s="13"/>
      <c r="P25" s="10"/>
      <c r="Q25" s="13"/>
      <c r="R25" s="13"/>
      <c r="S25" s="7"/>
      <c r="T25" s="7"/>
      <c r="U25" s="93"/>
      <c r="V25" s="95"/>
    </row>
    <row r="26" spans="1:23" ht="16.5" thickBot="1" x14ac:dyDescent="0.3">
      <c r="A26" s="5" t="s">
        <v>8</v>
      </c>
      <c r="B26" s="16"/>
      <c r="C26" s="16"/>
      <c r="D26" s="16"/>
      <c r="E26" s="16"/>
      <c r="F26" s="16"/>
      <c r="G26" s="73">
        <f>G4</f>
        <v>0</v>
      </c>
      <c r="H26" s="77"/>
      <c r="I26" s="45">
        <f>SUM(I5:I24)</f>
        <v>0</v>
      </c>
      <c r="J26" s="77"/>
      <c r="K26" s="74">
        <f>SUM(K5:K24)</f>
        <v>0</v>
      </c>
      <c r="L26" s="77"/>
      <c r="M26" s="75">
        <f>SUM(M5:M24)</f>
        <v>0</v>
      </c>
      <c r="N26" s="77"/>
      <c r="O26" s="74">
        <f>SUM(O5:O24)</f>
        <v>0</v>
      </c>
      <c r="P26" s="76">
        <f>SUM(P5:P24)</f>
        <v>0</v>
      </c>
      <c r="Q26" s="107">
        <f>SUM(Q5:Q24)</f>
        <v>0</v>
      </c>
      <c r="R26" s="107">
        <f>SUM(R5:R24)</f>
        <v>0</v>
      </c>
      <c r="S26" s="77"/>
      <c r="T26" s="77"/>
      <c r="U26" s="94">
        <f>SUM(U5:U24)</f>
        <v>0</v>
      </c>
      <c r="V26" s="110">
        <f>SUM(V5:V24)</f>
        <v>0</v>
      </c>
    </row>
    <row r="27" spans="1:23" x14ac:dyDescent="0.25">
      <c r="I27" s="2"/>
    </row>
    <row r="28" spans="1:23" x14ac:dyDescent="0.25">
      <c r="I28" s="78">
        <f>IF(ISNUMBER((#REF!-(C28*H28))),(#REF!-(C28*H28)),0)</f>
        <v>0</v>
      </c>
      <c r="K28" s="2"/>
      <c r="W28" t="s">
        <v>60</v>
      </c>
    </row>
    <row r="32" spans="1:23" x14ac:dyDescent="0.25">
      <c r="T32" s="114" t="s">
        <v>59</v>
      </c>
      <c r="U32" s="114"/>
      <c r="V32" s="114"/>
    </row>
    <row r="34" spans="5:13" x14ac:dyDescent="0.25">
      <c r="E34" s="114" t="s">
        <v>58</v>
      </c>
      <c r="F34" s="114"/>
      <c r="G34" s="114"/>
      <c r="H34" s="114"/>
      <c r="I34" s="114"/>
      <c r="J34" s="114"/>
      <c r="K34" s="114"/>
      <c r="L34" s="114"/>
      <c r="M34" s="114"/>
    </row>
    <row r="35" spans="5:13" x14ac:dyDescent="0.25">
      <c r="G35" s="114" t="s">
        <v>25</v>
      </c>
      <c r="H35" s="114"/>
      <c r="I35" s="114"/>
      <c r="J35" s="114"/>
      <c r="K35" s="114"/>
    </row>
  </sheetData>
  <sheetProtection algorithmName="SHA-512" hashValue="C1qLiQv4aXiHLGS7DOc12wNcZuFwsv/M3PvwBUt3+BR02gavsEBTw8T67gqXqYq9iwRoZEMNMvLQo8ZyW5y7RQ==" saltValue="f0WRer9CwFHJx7ZxhdFYHg==" spinCount="100000" sheet="1" selectLockedCells="1"/>
  <mergeCells count="21">
    <mergeCell ref="A5:A10"/>
    <mergeCell ref="A1:V1"/>
    <mergeCell ref="A2:A4"/>
    <mergeCell ref="C2:C4"/>
    <mergeCell ref="E2:E4"/>
    <mergeCell ref="G2:G3"/>
    <mergeCell ref="I2:I4"/>
    <mergeCell ref="K2:K4"/>
    <mergeCell ref="M2:M4"/>
    <mergeCell ref="O2:O4"/>
    <mergeCell ref="P2:P4"/>
    <mergeCell ref="Q2:Q4"/>
    <mergeCell ref="R2:R4"/>
    <mergeCell ref="T2:T4"/>
    <mergeCell ref="U2:U4"/>
    <mergeCell ref="V2:V4"/>
    <mergeCell ref="A12:A17"/>
    <mergeCell ref="A19:A24"/>
    <mergeCell ref="T32:V32"/>
    <mergeCell ref="E34:M34"/>
    <mergeCell ref="G35:K35"/>
  </mergeCells>
  <pageMargins left="0.7" right="0.7" top="0.75" bottom="0.75" header="0.3" footer="0.3"/>
  <pageSetup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FFA49E-CC02-4FD3-93AA-FBEF7FA75409}">
  <dimension ref="A1:W35"/>
  <sheetViews>
    <sheetView workbookViewId="0">
      <selection activeCell="G4" sqref="G4"/>
    </sheetView>
  </sheetViews>
  <sheetFormatPr defaultRowHeight="15" outlineLevelRow="1" outlineLevelCol="3" x14ac:dyDescent="0.25"/>
  <cols>
    <col min="1" max="1" width="12.28515625" bestFit="1" customWidth="1"/>
    <col min="2" max="2" width="5.7109375" customWidth="1"/>
    <col min="3" max="3" width="18.85546875" bestFit="1" customWidth="1"/>
    <col min="4" max="4" width="5.7109375" customWidth="1"/>
    <col min="5" max="5" width="10.85546875" bestFit="1" customWidth="1"/>
    <col min="6" max="6" width="5.7109375" customWidth="1"/>
    <col min="7" max="7" width="7.28515625" customWidth="1" outlineLevel="3"/>
    <col min="8" max="8" width="5.7109375" customWidth="1" outlineLevel="3"/>
    <col min="9" max="9" width="8.85546875" customWidth="1" outlineLevel="3"/>
    <col min="10" max="10" width="5.7109375" customWidth="1" outlineLevel="3"/>
    <col min="11" max="11" width="13.7109375" customWidth="1" outlineLevel="2"/>
    <col min="12" max="12" width="5.7109375" customWidth="1" outlineLevel="2"/>
    <col min="13" max="13" width="10.28515625" customWidth="1" outlineLevel="2"/>
    <col min="14" max="14" width="5.7109375" customWidth="1" outlineLevel="2"/>
    <col min="15" max="15" width="11.85546875" style="62" bestFit="1" customWidth="1" outlineLevel="1"/>
    <col min="16" max="16" width="11.5703125" style="62" bestFit="1" customWidth="1" outlineLevel="1"/>
    <col min="17" max="17" width="11.5703125" style="62" customWidth="1"/>
    <col min="18" max="18" width="15.7109375" style="62" customWidth="1"/>
    <col min="19" max="19" width="5.7109375" customWidth="1"/>
    <col min="20" max="20" width="11.28515625" customWidth="1"/>
    <col min="21" max="21" width="11.42578125" customWidth="1"/>
    <col min="22" max="22" width="15.7109375" customWidth="1"/>
  </cols>
  <sheetData>
    <row r="1" spans="1:22" ht="21.75" thickBot="1" x14ac:dyDescent="0.3">
      <c r="A1" s="131" t="s">
        <v>9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1"/>
      <c r="Q1" s="131"/>
      <c r="R1" s="131"/>
      <c r="S1" s="131"/>
      <c r="T1" s="131"/>
      <c r="U1" s="131"/>
      <c r="V1" s="132"/>
    </row>
    <row r="2" spans="1:22" ht="15.75" x14ac:dyDescent="0.25">
      <c r="A2" s="117" t="s">
        <v>3</v>
      </c>
      <c r="B2" s="65"/>
      <c r="C2" s="117" t="s">
        <v>11</v>
      </c>
      <c r="D2" s="65"/>
      <c r="E2" s="117" t="s">
        <v>10</v>
      </c>
      <c r="F2" s="65"/>
      <c r="G2" s="120" t="s">
        <v>4</v>
      </c>
      <c r="H2" s="68"/>
      <c r="I2" s="117" t="s">
        <v>17</v>
      </c>
      <c r="J2" s="68"/>
      <c r="K2" s="117" t="s">
        <v>55</v>
      </c>
      <c r="L2" s="68"/>
      <c r="M2" s="117" t="s">
        <v>54</v>
      </c>
      <c r="N2" s="65"/>
      <c r="O2" s="120" t="s">
        <v>5</v>
      </c>
      <c r="P2" s="120" t="s">
        <v>6</v>
      </c>
      <c r="Q2" s="120" t="s">
        <v>7</v>
      </c>
      <c r="R2" s="120" t="s">
        <v>56</v>
      </c>
      <c r="S2" s="65"/>
      <c r="T2" s="122" t="s">
        <v>13</v>
      </c>
      <c r="U2" s="125" t="s">
        <v>14</v>
      </c>
      <c r="V2" s="127" t="s">
        <v>57</v>
      </c>
    </row>
    <row r="3" spans="1:22" ht="15.75" thickBot="1" x14ac:dyDescent="0.3">
      <c r="A3" s="118"/>
      <c r="B3" s="66"/>
      <c r="C3" s="118"/>
      <c r="D3" s="66"/>
      <c r="E3" s="118"/>
      <c r="F3" s="66"/>
      <c r="G3" s="121"/>
      <c r="H3" s="69"/>
      <c r="I3" s="118"/>
      <c r="J3" s="69"/>
      <c r="K3" s="118"/>
      <c r="L3" s="69"/>
      <c r="M3" s="118"/>
      <c r="N3" s="66"/>
      <c r="O3" s="112"/>
      <c r="P3" s="112"/>
      <c r="Q3" s="112"/>
      <c r="R3" s="112"/>
      <c r="S3" s="66"/>
      <c r="T3" s="123"/>
      <c r="U3" s="126"/>
      <c r="V3" s="128"/>
    </row>
    <row r="4" spans="1:22" ht="15.75" thickBot="1" x14ac:dyDescent="0.3">
      <c r="A4" s="119"/>
      <c r="B4" s="67"/>
      <c r="C4" s="119"/>
      <c r="D4" s="67"/>
      <c r="E4" s="119"/>
      <c r="F4" s="67"/>
      <c r="G4" s="72"/>
      <c r="H4" s="70"/>
      <c r="I4" s="119"/>
      <c r="J4" s="70"/>
      <c r="K4" s="119"/>
      <c r="L4" s="70"/>
      <c r="M4" s="119"/>
      <c r="N4" s="67"/>
      <c r="O4" s="113"/>
      <c r="P4" s="113"/>
      <c r="Q4" s="113"/>
      <c r="R4" s="113"/>
      <c r="S4" s="67"/>
      <c r="T4" s="124"/>
      <c r="U4" s="126"/>
      <c r="V4" s="128"/>
    </row>
    <row r="5" spans="1:22" outlineLevel="1" x14ac:dyDescent="0.25">
      <c r="A5" s="111" t="s">
        <v>2</v>
      </c>
      <c r="B5" s="6"/>
      <c r="C5" s="24"/>
      <c r="D5" s="9"/>
      <c r="E5" s="24"/>
      <c r="F5" s="6"/>
      <c r="G5" s="23">
        <f>G4</f>
        <v>0</v>
      </c>
      <c r="H5" s="9"/>
      <c r="I5" s="25"/>
      <c r="J5" s="9"/>
      <c r="K5" s="17" t="str">
        <f>IF(G5,I5*G5,"")</f>
        <v/>
      </c>
      <c r="L5" s="9"/>
      <c r="M5" s="25"/>
      <c r="N5" s="6"/>
      <c r="O5" s="18" t="str">
        <f>IF(M5,K5/M5,"")</f>
        <v/>
      </c>
      <c r="P5" s="25"/>
      <c r="Q5" s="106" t="str">
        <f>IF(P5,(O5/P5)*0.5,"")</f>
        <v/>
      </c>
      <c r="R5" s="106" t="str">
        <f>IF(P5, (O5/2),"")</f>
        <v/>
      </c>
      <c r="S5" s="6"/>
      <c r="T5" s="71"/>
      <c r="U5" s="78">
        <f t="shared" ref="U5:U10" si="0">IF(ISNUMBER((K5-(O5*T5))),(K5-(O5*T5)),0)</f>
        <v>0</v>
      </c>
      <c r="V5" s="109" t="str">
        <f>IF(T5,(R5*T5),"")</f>
        <v/>
      </c>
    </row>
    <row r="6" spans="1:22" outlineLevel="1" x14ac:dyDescent="0.25">
      <c r="A6" s="112"/>
      <c r="B6" s="7"/>
      <c r="C6" s="24"/>
      <c r="D6" s="10"/>
      <c r="E6" s="24"/>
      <c r="F6" s="7"/>
      <c r="G6" s="23">
        <f>G4</f>
        <v>0</v>
      </c>
      <c r="H6" s="10"/>
      <c r="I6" s="25"/>
      <c r="J6" s="10"/>
      <c r="K6" s="17" t="str">
        <f t="shared" ref="K6:K24" si="1">IF(G6,I6*G6,"")</f>
        <v/>
      </c>
      <c r="L6" s="10"/>
      <c r="M6" s="25"/>
      <c r="N6" s="7"/>
      <c r="O6" s="18" t="str">
        <f t="shared" ref="O6:O24" si="2">IF(M6,K6/M6,"")</f>
        <v/>
      </c>
      <c r="P6" s="25"/>
      <c r="Q6" s="106" t="str">
        <f t="shared" ref="Q6:Q10" si="3">IF(P6,(O6/P6)*0.5,"")</f>
        <v/>
      </c>
      <c r="R6" s="106" t="str">
        <f t="shared" ref="R6:R10" si="4">IF(P6, (O6/2),"")</f>
        <v/>
      </c>
      <c r="S6" s="7"/>
      <c r="T6" s="71"/>
      <c r="U6" s="78">
        <f t="shared" si="0"/>
        <v>0</v>
      </c>
      <c r="V6" s="109" t="str">
        <f t="shared" ref="V6:V10" si="5">IF(T6,(R6*T6),"")</f>
        <v/>
      </c>
    </row>
    <row r="7" spans="1:22" outlineLevel="1" x14ac:dyDescent="0.25">
      <c r="A7" s="112"/>
      <c r="B7" s="7"/>
      <c r="C7" s="24"/>
      <c r="D7" s="10"/>
      <c r="E7" s="24"/>
      <c r="F7" s="7"/>
      <c r="G7" s="23">
        <f>G4</f>
        <v>0</v>
      </c>
      <c r="H7" s="10"/>
      <c r="I7" s="25"/>
      <c r="J7" s="10"/>
      <c r="K7" s="17" t="str">
        <f t="shared" si="1"/>
        <v/>
      </c>
      <c r="L7" s="10"/>
      <c r="M7" s="25"/>
      <c r="N7" s="7"/>
      <c r="O7" s="18" t="str">
        <f t="shared" si="2"/>
        <v/>
      </c>
      <c r="P7" s="25"/>
      <c r="Q7" s="106" t="str">
        <f t="shared" si="3"/>
        <v/>
      </c>
      <c r="R7" s="106" t="str">
        <f t="shared" si="4"/>
        <v/>
      </c>
      <c r="S7" s="7"/>
      <c r="T7" s="71"/>
      <c r="U7" s="78">
        <f t="shared" si="0"/>
        <v>0</v>
      </c>
      <c r="V7" s="109" t="str">
        <f t="shared" si="5"/>
        <v/>
      </c>
    </row>
    <row r="8" spans="1:22" outlineLevel="1" x14ac:dyDescent="0.25">
      <c r="A8" s="112"/>
      <c r="B8" s="7"/>
      <c r="C8" s="24"/>
      <c r="D8" s="10"/>
      <c r="E8" s="24"/>
      <c r="F8" s="7"/>
      <c r="G8" s="23">
        <f>G4</f>
        <v>0</v>
      </c>
      <c r="H8" s="10"/>
      <c r="I8" s="25"/>
      <c r="J8" s="10"/>
      <c r="K8" s="17" t="str">
        <f t="shared" si="1"/>
        <v/>
      </c>
      <c r="L8" s="10"/>
      <c r="M8" s="25"/>
      <c r="N8" s="7"/>
      <c r="O8" s="18" t="str">
        <f t="shared" si="2"/>
        <v/>
      </c>
      <c r="P8" s="25"/>
      <c r="Q8" s="106" t="str">
        <f t="shared" si="3"/>
        <v/>
      </c>
      <c r="R8" s="106" t="str">
        <f t="shared" si="4"/>
        <v/>
      </c>
      <c r="S8" s="7"/>
      <c r="T8" s="71"/>
      <c r="U8" s="78">
        <f t="shared" si="0"/>
        <v>0</v>
      </c>
      <c r="V8" s="109" t="str">
        <f t="shared" si="5"/>
        <v/>
      </c>
    </row>
    <row r="9" spans="1:22" outlineLevel="1" x14ac:dyDescent="0.25">
      <c r="A9" s="112"/>
      <c r="B9" s="7"/>
      <c r="C9" s="24"/>
      <c r="D9" s="10"/>
      <c r="E9" s="24"/>
      <c r="F9" s="7"/>
      <c r="G9" s="23">
        <f>G4</f>
        <v>0</v>
      </c>
      <c r="H9" s="10"/>
      <c r="I9" s="25"/>
      <c r="J9" s="10"/>
      <c r="K9" s="17" t="str">
        <f t="shared" si="1"/>
        <v/>
      </c>
      <c r="L9" s="10"/>
      <c r="M9" s="25"/>
      <c r="N9" s="7"/>
      <c r="O9" s="18" t="str">
        <f t="shared" si="2"/>
        <v/>
      </c>
      <c r="P9" s="25"/>
      <c r="Q9" s="106" t="str">
        <f t="shared" si="3"/>
        <v/>
      </c>
      <c r="R9" s="106" t="str">
        <f t="shared" si="4"/>
        <v/>
      </c>
      <c r="S9" s="7"/>
      <c r="T9" s="71"/>
      <c r="U9" s="78">
        <f t="shared" si="0"/>
        <v>0</v>
      </c>
      <c r="V9" s="109" t="str">
        <f t="shared" si="5"/>
        <v/>
      </c>
    </row>
    <row r="10" spans="1:22" outlineLevel="1" x14ac:dyDescent="0.25">
      <c r="A10" s="113"/>
      <c r="B10" s="8"/>
      <c r="C10" s="24"/>
      <c r="D10" s="11"/>
      <c r="E10" s="24"/>
      <c r="F10" s="8"/>
      <c r="G10" s="23">
        <f>G4</f>
        <v>0</v>
      </c>
      <c r="H10" s="11"/>
      <c r="I10" s="25"/>
      <c r="J10" s="11"/>
      <c r="K10" s="17" t="str">
        <f t="shared" si="1"/>
        <v/>
      </c>
      <c r="L10" s="11"/>
      <c r="M10" s="25"/>
      <c r="N10" s="8"/>
      <c r="O10" s="18" t="str">
        <f t="shared" si="2"/>
        <v/>
      </c>
      <c r="P10" s="25"/>
      <c r="Q10" s="106" t="str">
        <f t="shared" si="3"/>
        <v/>
      </c>
      <c r="R10" s="106" t="str">
        <f t="shared" si="4"/>
        <v/>
      </c>
      <c r="S10" s="8"/>
      <c r="T10" s="71"/>
      <c r="U10" s="78">
        <f t="shared" si="0"/>
        <v>0</v>
      </c>
      <c r="V10" s="109" t="str">
        <f t="shared" si="5"/>
        <v/>
      </c>
    </row>
    <row r="11" spans="1:22" ht="15.75" outlineLevel="1" x14ac:dyDescent="0.25">
      <c r="A11" s="4"/>
      <c r="B11" s="7"/>
      <c r="C11" s="10"/>
      <c r="D11" s="10"/>
      <c r="E11" s="10"/>
      <c r="F11" s="7"/>
      <c r="G11" s="13"/>
      <c r="H11" s="10"/>
      <c r="I11" s="10"/>
      <c r="J11" s="10"/>
      <c r="K11" s="20"/>
      <c r="L11" s="10"/>
      <c r="M11" s="10"/>
      <c r="N11" s="7"/>
      <c r="O11" s="19"/>
      <c r="P11" s="10"/>
      <c r="Q11" s="21"/>
      <c r="R11" s="21" t="str">
        <f t="shared" ref="R11:R24" si="6">IF(P11, (O11/2),"")</f>
        <v/>
      </c>
      <c r="S11" s="7"/>
      <c r="T11" s="97"/>
      <c r="U11" s="98"/>
      <c r="V11" s="22"/>
    </row>
    <row r="12" spans="1:22" outlineLevel="1" x14ac:dyDescent="0.25">
      <c r="A12" s="111" t="s">
        <v>0</v>
      </c>
      <c r="B12" s="6"/>
      <c r="C12" s="24"/>
      <c r="D12" s="9"/>
      <c r="E12" s="24"/>
      <c r="F12" s="6"/>
      <c r="G12" s="23">
        <f>G4</f>
        <v>0</v>
      </c>
      <c r="H12" s="9"/>
      <c r="I12" s="25"/>
      <c r="J12" s="9"/>
      <c r="K12" s="17" t="str">
        <f t="shared" si="1"/>
        <v/>
      </c>
      <c r="L12" s="9"/>
      <c r="M12" s="25"/>
      <c r="N12" s="6"/>
      <c r="O12" s="18" t="str">
        <f t="shared" si="2"/>
        <v/>
      </c>
      <c r="P12" s="25"/>
      <c r="Q12" s="106" t="str">
        <f t="shared" ref="Q12:Q17" si="7">IF(P12,(O12/P12)*0.5,"")</f>
        <v/>
      </c>
      <c r="R12" s="106" t="str">
        <f t="shared" si="6"/>
        <v/>
      </c>
      <c r="S12" s="6"/>
      <c r="T12" s="71"/>
      <c r="U12" s="78">
        <f t="shared" ref="U12:U17" si="8">IF(ISNUMBER((K12-(O12*T12))),(K12-(O12*T12)),0)</f>
        <v>0</v>
      </c>
      <c r="V12" s="109" t="str">
        <f t="shared" ref="V12:V17" si="9">IF(T12,(R12*T12),"")</f>
        <v/>
      </c>
    </row>
    <row r="13" spans="1:22" outlineLevel="1" x14ac:dyDescent="0.25">
      <c r="A13" s="112"/>
      <c r="B13" s="7"/>
      <c r="C13" s="24"/>
      <c r="D13" s="10"/>
      <c r="E13" s="24"/>
      <c r="F13" s="7"/>
      <c r="G13" s="23">
        <f>G4</f>
        <v>0</v>
      </c>
      <c r="H13" s="10"/>
      <c r="I13" s="25"/>
      <c r="J13" s="10"/>
      <c r="K13" s="17" t="str">
        <f t="shared" si="1"/>
        <v/>
      </c>
      <c r="L13" s="10"/>
      <c r="M13" s="25"/>
      <c r="N13" s="7"/>
      <c r="O13" s="18" t="str">
        <f t="shared" si="2"/>
        <v/>
      </c>
      <c r="P13" s="25"/>
      <c r="Q13" s="106" t="str">
        <f t="shared" si="7"/>
        <v/>
      </c>
      <c r="R13" s="106" t="str">
        <f t="shared" si="6"/>
        <v/>
      </c>
      <c r="S13" s="7"/>
      <c r="T13" s="71"/>
      <c r="U13" s="78">
        <f t="shared" si="8"/>
        <v>0</v>
      </c>
      <c r="V13" s="109" t="str">
        <f t="shared" si="9"/>
        <v/>
      </c>
    </row>
    <row r="14" spans="1:22" outlineLevel="1" x14ac:dyDescent="0.25">
      <c r="A14" s="112"/>
      <c r="B14" s="7"/>
      <c r="C14" s="24"/>
      <c r="D14" s="10"/>
      <c r="E14" s="24"/>
      <c r="F14" s="7"/>
      <c r="G14" s="23">
        <f>G4</f>
        <v>0</v>
      </c>
      <c r="H14" s="10"/>
      <c r="I14" s="25"/>
      <c r="J14" s="10"/>
      <c r="K14" s="17" t="str">
        <f t="shared" si="1"/>
        <v/>
      </c>
      <c r="L14" s="10"/>
      <c r="M14" s="25"/>
      <c r="N14" s="7"/>
      <c r="O14" s="18" t="str">
        <f>IF(M14,K14/M14,"")</f>
        <v/>
      </c>
      <c r="P14" s="25"/>
      <c r="Q14" s="106" t="str">
        <f t="shared" si="7"/>
        <v/>
      </c>
      <c r="R14" s="106" t="str">
        <f t="shared" si="6"/>
        <v/>
      </c>
      <c r="S14" s="7"/>
      <c r="T14" s="71"/>
      <c r="U14" s="78">
        <f t="shared" si="8"/>
        <v>0</v>
      </c>
      <c r="V14" s="109" t="str">
        <f t="shared" si="9"/>
        <v/>
      </c>
    </row>
    <row r="15" spans="1:22" outlineLevel="1" x14ac:dyDescent="0.25">
      <c r="A15" s="112"/>
      <c r="B15" s="7"/>
      <c r="C15" s="24"/>
      <c r="D15" s="10"/>
      <c r="E15" s="24"/>
      <c r="F15" s="7"/>
      <c r="G15" s="23">
        <f>G4</f>
        <v>0</v>
      </c>
      <c r="H15" s="10"/>
      <c r="I15" s="25"/>
      <c r="J15" s="10"/>
      <c r="K15" s="17" t="str">
        <f t="shared" si="1"/>
        <v/>
      </c>
      <c r="L15" s="10"/>
      <c r="M15" s="25"/>
      <c r="N15" s="7"/>
      <c r="O15" s="18" t="str">
        <f t="shared" si="2"/>
        <v/>
      </c>
      <c r="P15" s="25"/>
      <c r="Q15" s="106" t="str">
        <f t="shared" si="7"/>
        <v/>
      </c>
      <c r="R15" s="106" t="str">
        <f t="shared" si="6"/>
        <v/>
      </c>
      <c r="S15" s="7"/>
      <c r="T15" s="71"/>
      <c r="U15" s="78">
        <f t="shared" si="8"/>
        <v>0</v>
      </c>
      <c r="V15" s="109" t="str">
        <f t="shared" si="9"/>
        <v/>
      </c>
    </row>
    <row r="16" spans="1:22" outlineLevel="1" x14ac:dyDescent="0.25">
      <c r="A16" s="112"/>
      <c r="B16" s="7"/>
      <c r="C16" s="24"/>
      <c r="D16" s="10"/>
      <c r="E16" s="24"/>
      <c r="F16" s="7"/>
      <c r="G16" s="23">
        <f>G4</f>
        <v>0</v>
      </c>
      <c r="H16" s="10"/>
      <c r="I16" s="25"/>
      <c r="J16" s="10"/>
      <c r="K16" s="17" t="str">
        <f t="shared" si="1"/>
        <v/>
      </c>
      <c r="L16" s="10"/>
      <c r="M16" s="25"/>
      <c r="N16" s="7"/>
      <c r="O16" s="18" t="str">
        <f t="shared" si="2"/>
        <v/>
      </c>
      <c r="P16" s="25"/>
      <c r="Q16" s="106" t="str">
        <f t="shared" si="7"/>
        <v/>
      </c>
      <c r="R16" s="106" t="str">
        <f t="shared" si="6"/>
        <v/>
      </c>
      <c r="S16" s="7"/>
      <c r="T16" s="71"/>
      <c r="U16" s="78">
        <f t="shared" si="8"/>
        <v>0</v>
      </c>
      <c r="V16" s="109" t="str">
        <f t="shared" si="9"/>
        <v/>
      </c>
    </row>
    <row r="17" spans="1:23" outlineLevel="1" x14ac:dyDescent="0.25">
      <c r="A17" s="113"/>
      <c r="B17" s="8"/>
      <c r="C17" s="24"/>
      <c r="D17" s="11"/>
      <c r="E17" s="24"/>
      <c r="F17" s="8"/>
      <c r="G17" s="23">
        <f>G4</f>
        <v>0</v>
      </c>
      <c r="H17" s="11"/>
      <c r="I17" s="25"/>
      <c r="J17" s="11"/>
      <c r="K17" s="17" t="str">
        <f t="shared" si="1"/>
        <v/>
      </c>
      <c r="L17" s="11"/>
      <c r="M17" s="25"/>
      <c r="N17" s="8"/>
      <c r="O17" s="18" t="str">
        <f t="shared" si="2"/>
        <v/>
      </c>
      <c r="P17" s="25"/>
      <c r="Q17" s="106" t="str">
        <f t="shared" si="7"/>
        <v/>
      </c>
      <c r="R17" s="106" t="str">
        <f t="shared" si="6"/>
        <v/>
      </c>
      <c r="S17" s="8"/>
      <c r="T17" s="71"/>
      <c r="U17" s="78">
        <f t="shared" si="8"/>
        <v>0</v>
      </c>
      <c r="V17" s="109" t="str">
        <f t="shared" si="9"/>
        <v/>
      </c>
    </row>
    <row r="18" spans="1:23" ht="15.75" outlineLevel="1" x14ac:dyDescent="0.25">
      <c r="A18" s="4"/>
      <c r="B18" s="7"/>
      <c r="C18" s="10"/>
      <c r="D18" s="10"/>
      <c r="E18" s="10"/>
      <c r="F18" s="7"/>
      <c r="G18" s="13"/>
      <c r="H18" s="10"/>
      <c r="I18" s="10"/>
      <c r="J18" s="10"/>
      <c r="K18" s="20"/>
      <c r="L18" s="10"/>
      <c r="M18" s="10"/>
      <c r="N18" s="7"/>
      <c r="O18" s="19"/>
      <c r="P18" s="10"/>
      <c r="Q18" s="21"/>
      <c r="R18" s="21" t="str">
        <f t="shared" si="6"/>
        <v/>
      </c>
      <c r="S18" s="7"/>
      <c r="T18" s="7"/>
      <c r="U18" s="98"/>
      <c r="V18" s="22"/>
    </row>
    <row r="19" spans="1:23" outlineLevel="1" x14ac:dyDescent="0.25">
      <c r="A19" s="111" t="s">
        <v>1</v>
      </c>
      <c r="B19" s="6"/>
      <c r="C19" s="24"/>
      <c r="D19" s="9"/>
      <c r="E19" s="24"/>
      <c r="F19" s="6"/>
      <c r="G19" s="23">
        <f>G4</f>
        <v>0</v>
      </c>
      <c r="H19" s="9"/>
      <c r="I19" s="25"/>
      <c r="J19" s="9"/>
      <c r="K19" s="17" t="str">
        <f t="shared" si="1"/>
        <v/>
      </c>
      <c r="L19" s="9"/>
      <c r="M19" s="25"/>
      <c r="N19" s="6"/>
      <c r="O19" s="18" t="str">
        <f t="shared" si="2"/>
        <v/>
      </c>
      <c r="P19" s="25"/>
      <c r="Q19" s="106" t="str">
        <f t="shared" ref="Q19:Q24" si="10">IF(P19,(O19/P19)*0.5,"")</f>
        <v/>
      </c>
      <c r="R19" s="106" t="str">
        <f t="shared" si="6"/>
        <v/>
      </c>
      <c r="S19" s="6"/>
      <c r="T19" s="71"/>
      <c r="U19" s="78">
        <f t="shared" ref="U19:U24" si="11">IF(ISNUMBER((K19-(O19*T19))),(K19-(O19*T19)),0)</f>
        <v>0</v>
      </c>
      <c r="V19" s="109" t="str">
        <f t="shared" ref="V19:V24" si="12">IF(T19,(R19*T19),"")</f>
        <v/>
      </c>
    </row>
    <row r="20" spans="1:23" outlineLevel="1" x14ac:dyDescent="0.25">
      <c r="A20" s="112"/>
      <c r="B20" s="7"/>
      <c r="C20" s="24"/>
      <c r="D20" s="10"/>
      <c r="E20" s="24"/>
      <c r="F20" s="7"/>
      <c r="G20" s="23">
        <f>G4</f>
        <v>0</v>
      </c>
      <c r="H20" s="10"/>
      <c r="I20" s="25"/>
      <c r="J20" s="10"/>
      <c r="K20" s="17" t="str">
        <f t="shared" si="1"/>
        <v/>
      </c>
      <c r="L20" s="10"/>
      <c r="M20" s="25"/>
      <c r="N20" s="7"/>
      <c r="O20" s="18" t="str">
        <f t="shared" si="2"/>
        <v/>
      </c>
      <c r="P20" s="25"/>
      <c r="Q20" s="106" t="str">
        <f t="shared" si="10"/>
        <v/>
      </c>
      <c r="R20" s="106" t="str">
        <f t="shared" si="6"/>
        <v/>
      </c>
      <c r="S20" s="7"/>
      <c r="T20" s="71"/>
      <c r="U20" s="78">
        <f t="shared" si="11"/>
        <v>0</v>
      </c>
      <c r="V20" s="109" t="str">
        <f t="shared" si="12"/>
        <v/>
      </c>
    </row>
    <row r="21" spans="1:23" outlineLevel="1" x14ac:dyDescent="0.25">
      <c r="A21" s="112"/>
      <c r="B21" s="7"/>
      <c r="C21" s="24"/>
      <c r="D21" s="10"/>
      <c r="E21" s="24"/>
      <c r="F21" s="7"/>
      <c r="G21" s="23">
        <f>G4</f>
        <v>0</v>
      </c>
      <c r="H21" s="10"/>
      <c r="I21" s="25"/>
      <c r="J21" s="10"/>
      <c r="K21" s="17" t="str">
        <f t="shared" si="1"/>
        <v/>
      </c>
      <c r="L21" s="10"/>
      <c r="M21" s="25"/>
      <c r="N21" s="7"/>
      <c r="O21" s="18" t="str">
        <f t="shared" si="2"/>
        <v/>
      </c>
      <c r="P21" s="25"/>
      <c r="Q21" s="106" t="str">
        <f t="shared" si="10"/>
        <v/>
      </c>
      <c r="R21" s="106" t="str">
        <f t="shared" si="6"/>
        <v/>
      </c>
      <c r="S21" s="7"/>
      <c r="T21" s="71"/>
      <c r="U21" s="78">
        <f t="shared" si="11"/>
        <v>0</v>
      </c>
      <c r="V21" s="109" t="str">
        <f t="shared" si="12"/>
        <v/>
      </c>
    </row>
    <row r="22" spans="1:23" outlineLevel="1" x14ac:dyDescent="0.25">
      <c r="A22" s="112"/>
      <c r="B22" s="7"/>
      <c r="C22" s="24"/>
      <c r="D22" s="10"/>
      <c r="E22" s="24"/>
      <c r="F22" s="7"/>
      <c r="G22" s="23">
        <f>G4</f>
        <v>0</v>
      </c>
      <c r="H22" s="10"/>
      <c r="I22" s="25"/>
      <c r="J22" s="10"/>
      <c r="K22" s="17" t="str">
        <f t="shared" si="1"/>
        <v/>
      </c>
      <c r="L22" s="10"/>
      <c r="M22" s="25"/>
      <c r="N22" s="7"/>
      <c r="O22" s="18" t="str">
        <f t="shared" si="2"/>
        <v/>
      </c>
      <c r="P22" s="25"/>
      <c r="Q22" s="106" t="str">
        <f t="shared" si="10"/>
        <v/>
      </c>
      <c r="R22" s="106" t="str">
        <f t="shared" si="6"/>
        <v/>
      </c>
      <c r="S22" s="7"/>
      <c r="T22" s="71"/>
      <c r="U22" s="78">
        <f t="shared" si="11"/>
        <v>0</v>
      </c>
      <c r="V22" s="109" t="str">
        <f t="shared" si="12"/>
        <v/>
      </c>
    </row>
    <row r="23" spans="1:23" outlineLevel="1" x14ac:dyDescent="0.25">
      <c r="A23" s="112"/>
      <c r="B23" s="7"/>
      <c r="C23" s="24"/>
      <c r="D23" s="10"/>
      <c r="E23" s="24"/>
      <c r="F23" s="7"/>
      <c r="G23" s="23">
        <f>G4</f>
        <v>0</v>
      </c>
      <c r="H23" s="10"/>
      <c r="I23" s="25"/>
      <c r="J23" s="10"/>
      <c r="K23" s="17" t="str">
        <f t="shared" si="1"/>
        <v/>
      </c>
      <c r="L23" s="10"/>
      <c r="M23" s="25"/>
      <c r="N23" s="7"/>
      <c r="O23" s="18" t="str">
        <f t="shared" si="2"/>
        <v/>
      </c>
      <c r="P23" s="25"/>
      <c r="Q23" s="106" t="str">
        <f t="shared" si="10"/>
        <v/>
      </c>
      <c r="R23" s="106" t="str">
        <f t="shared" si="6"/>
        <v/>
      </c>
      <c r="S23" s="7"/>
      <c r="T23" s="71"/>
      <c r="U23" s="78">
        <f t="shared" si="11"/>
        <v>0</v>
      </c>
      <c r="V23" s="109" t="str">
        <f t="shared" si="12"/>
        <v/>
      </c>
    </row>
    <row r="24" spans="1:23" outlineLevel="1" x14ac:dyDescent="0.25">
      <c r="A24" s="113"/>
      <c r="B24" s="8"/>
      <c r="C24" s="24"/>
      <c r="D24" s="11"/>
      <c r="E24" s="24"/>
      <c r="F24" s="8"/>
      <c r="G24" s="23">
        <f>G4</f>
        <v>0</v>
      </c>
      <c r="H24" s="8"/>
      <c r="I24" s="25"/>
      <c r="J24" s="8"/>
      <c r="K24" s="17" t="str">
        <f t="shared" si="1"/>
        <v/>
      </c>
      <c r="L24" s="8"/>
      <c r="M24" s="25"/>
      <c r="N24" s="8"/>
      <c r="O24" s="18" t="str">
        <f t="shared" si="2"/>
        <v/>
      </c>
      <c r="P24" s="25"/>
      <c r="Q24" s="106" t="str">
        <f t="shared" si="10"/>
        <v/>
      </c>
      <c r="R24" s="106" t="str">
        <f t="shared" si="6"/>
        <v/>
      </c>
      <c r="S24" s="8"/>
      <c r="T24" s="71"/>
      <c r="U24" s="78">
        <f t="shared" si="11"/>
        <v>0</v>
      </c>
      <c r="V24" s="109" t="str">
        <f t="shared" si="12"/>
        <v/>
      </c>
    </row>
    <row r="25" spans="1:23" ht="15.75" outlineLevel="1" thickBot="1" x14ac:dyDescent="0.3">
      <c r="A25" s="15"/>
      <c r="B25" s="7"/>
      <c r="C25" s="7"/>
      <c r="D25" s="7"/>
      <c r="E25" s="7"/>
      <c r="F25" s="7"/>
      <c r="G25" s="14"/>
      <c r="H25" s="7"/>
      <c r="I25" s="7"/>
      <c r="J25" s="7"/>
      <c r="K25" s="14"/>
      <c r="L25" s="7"/>
      <c r="M25" s="7"/>
      <c r="N25" s="7"/>
      <c r="O25" s="13"/>
      <c r="P25" s="10"/>
      <c r="Q25" s="13"/>
      <c r="R25" s="13"/>
      <c r="S25" s="7"/>
      <c r="T25" s="7"/>
      <c r="U25" s="93"/>
      <c r="V25" s="95"/>
    </row>
    <row r="26" spans="1:23" ht="16.5" thickBot="1" x14ac:dyDescent="0.3">
      <c r="A26" s="5" t="s">
        <v>8</v>
      </c>
      <c r="B26" s="16"/>
      <c r="C26" s="16"/>
      <c r="D26" s="16"/>
      <c r="E26" s="16"/>
      <c r="F26" s="16"/>
      <c r="G26" s="73">
        <f>G4</f>
        <v>0</v>
      </c>
      <c r="H26" s="77"/>
      <c r="I26" s="45">
        <f>SUM(I5:I24)</f>
        <v>0</v>
      </c>
      <c r="J26" s="77"/>
      <c r="K26" s="74">
        <f>SUM(K5:K24)</f>
        <v>0</v>
      </c>
      <c r="L26" s="77"/>
      <c r="M26" s="75">
        <f>SUM(M5:M24)</f>
        <v>0</v>
      </c>
      <c r="N26" s="77"/>
      <c r="O26" s="74">
        <f>SUM(O5:O24)</f>
        <v>0</v>
      </c>
      <c r="P26" s="76">
        <f>SUM(P5:P24)</f>
        <v>0</v>
      </c>
      <c r="Q26" s="107">
        <f>SUM(Q5:Q24)</f>
        <v>0</v>
      </c>
      <c r="R26" s="107">
        <f>SUM(R5:R24)</f>
        <v>0</v>
      </c>
      <c r="S26" s="77"/>
      <c r="T26" s="77"/>
      <c r="U26" s="94">
        <f>SUM(U5:U24)</f>
        <v>0</v>
      </c>
      <c r="V26" s="110">
        <f>SUM(V5:V24)</f>
        <v>0</v>
      </c>
    </row>
    <row r="27" spans="1:23" x14ac:dyDescent="0.25">
      <c r="I27" s="2"/>
    </row>
    <row r="28" spans="1:23" x14ac:dyDescent="0.25">
      <c r="I28" s="78">
        <f>IF(ISNUMBER((#REF!-(C28*H28))),(#REF!-(C28*H28)),0)</f>
        <v>0</v>
      </c>
      <c r="K28" s="2"/>
      <c r="W28" t="s">
        <v>60</v>
      </c>
    </row>
    <row r="32" spans="1:23" x14ac:dyDescent="0.25">
      <c r="T32" s="114" t="s">
        <v>59</v>
      </c>
      <c r="U32" s="114"/>
      <c r="V32" s="114"/>
    </row>
    <row r="34" spans="5:13" x14ac:dyDescent="0.25">
      <c r="E34" s="114" t="s">
        <v>58</v>
      </c>
      <c r="F34" s="114"/>
      <c r="G34" s="114"/>
      <c r="H34" s="114"/>
      <c r="I34" s="114"/>
      <c r="J34" s="114"/>
      <c r="K34" s="114"/>
      <c r="L34" s="114"/>
      <c r="M34" s="114"/>
    </row>
    <row r="35" spans="5:13" x14ac:dyDescent="0.25">
      <c r="G35" s="114" t="s">
        <v>25</v>
      </c>
      <c r="H35" s="114"/>
      <c r="I35" s="114"/>
      <c r="J35" s="114"/>
      <c r="K35" s="114"/>
    </row>
  </sheetData>
  <sheetProtection algorithmName="SHA-512" hashValue="8YLG14DYMbiZ36E4PoYtiNEYHM4TX2T/cr+iwUXB9+gAglWu0Hn0IFdNdOOjKSE+rYVayo4+9G3FJ8siPOsjoQ==" saltValue="IY+SRjMf1dS5abQCnmmi6Q==" spinCount="100000" sheet="1" selectLockedCells="1"/>
  <mergeCells count="21">
    <mergeCell ref="A5:A10"/>
    <mergeCell ref="A1:V1"/>
    <mergeCell ref="A2:A4"/>
    <mergeCell ref="C2:C4"/>
    <mergeCell ref="E2:E4"/>
    <mergeCell ref="G2:G3"/>
    <mergeCell ref="I2:I4"/>
    <mergeCell ref="K2:K4"/>
    <mergeCell ref="M2:M4"/>
    <mergeCell ref="O2:O4"/>
    <mergeCell ref="P2:P4"/>
    <mergeCell ref="Q2:Q4"/>
    <mergeCell ref="R2:R4"/>
    <mergeCell ref="T2:T4"/>
    <mergeCell ref="U2:U4"/>
    <mergeCell ref="V2:V4"/>
    <mergeCell ref="A12:A17"/>
    <mergeCell ref="A19:A24"/>
    <mergeCell ref="T32:V32"/>
    <mergeCell ref="E34:M34"/>
    <mergeCell ref="G35:K35"/>
  </mergeCells>
  <pageMargins left="0.7" right="0.7" top="0.75" bottom="0.75" header="0.3" footer="0.3"/>
  <pageSetup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EBAEC1-E28F-4085-9D40-8E39DE9FBAB4}">
  <dimension ref="A1:W35"/>
  <sheetViews>
    <sheetView workbookViewId="0">
      <selection activeCell="G4" sqref="G4"/>
    </sheetView>
  </sheetViews>
  <sheetFormatPr defaultRowHeight="15" outlineLevelRow="1" outlineLevelCol="3" x14ac:dyDescent="0.25"/>
  <cols>
    <col min="1" max="1" width="12.28515625" bestFit="1" customWidth="1"/>
    <col min="2" max="2" width="5.7109375" customWidth="1"/>
    <col min="3" max="3" width="18.85546875" bestFit="1" customWidth="1"/>
    <col min="4" max="4" width="5.7109375" customWidth="1"/>
    <col min="5" max="5" width="10.85546875" bestFit="1" customWidth="1"/>
    <col min="6" max="6" width="5.7109375" customWidth="1"/>
    <col min="7" max="7" width="7.28515625" customWidth="1" outlineLevel="3"/>
    <col min="8" max="8" width="5.7109375" customWidth="1" outlineLevel="3"/>
    <col min="9" max="9" width="8.85546875" customWidth="1" outlineLevel="3"/>
    <col min="10" max="10" width="5.7109375" customWidth="1" outlineLevel="3"/>
    <col min="11" max="11" width="13.7109375" customWidth="1" outlineLevel="2"/>
    <col min="12" max="12" width="5.7109375" customWidth="1" outlineLevel="2"/>
    <col min="13" max="13" width="10.28515625" customWidth="1" outlineLevel="2"/>
    <col min="14" max="14" width="5.7109375" customWidth="1" outlineLevel="2"/>
    <col min="15" max="15" width="11.85546875" style="62" bestFit="1" customWidth="1" outlineLevel="1"/>
    <col min="16" max="16" width="11.5703125" style="62" bestFit="1" customWidth="1" outlineLevel="1"/>
    <col min="17" max="17" width="11.5703125" style="62" customWidth="1"/>
    <col min="18" max="18" width="15.7109375" style="62" customWidth="1"/>
    <col min="19" max="19" width="5.7109375" customWidth="1"/>
    <col min="20" max="20" width="11.28515625" customWidth="1"/>
    <col min="21" max="21" width="11.42578125" customWidth="1"/>
    <col min="22" max="22" width="15.7109375" customWidth="1"/>
  </cols>
  <sheetData>
    <row r="1" spans="1:22" ht="21.75" thickBot="1" x14ac:dyDescent="0.3">
      <c r="A1" s="131" t="s">
        <v>9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1"/>
      <c r="Q1" s="131"/>
      <c r="R1" s="131"/>
      <c r="S1" s="131"/>
      <c r="T1" s="131"/>
      <c r="U1" s="131"/>
      <c r="V1" s="132"/>
    </row>
    <row r="2" spans="1:22" ht="15.75" x14ac:dyDescent="0.25">
      <c r="A2" s="117" t="s">
        <v>3</v>
      </c>
      <c r="B2" s="65"/>
      <c r="C2" s="117" t="s">
        <v>11</v>
      </c>
      <c r="D2" s="65"/>
      <c r="E2" s="117" t="s">
        <v>10</v>
      </c>
      <c r="F2" s="65"/>
      <c r="G2" s="120" t="s">
        <v>4</v>
      </c>
      <c r="H2" s="68"/>
      <c r="I2" s="117" t="s">
        <v>17</v>
      </c>
      <c r="J2" s="68"/>
      <c r="K2" s="117" t="s">
        <v>55</v>
      </c>
      <c r="L2" s="68"/>
      <c r="M2" s="117" t="s">
        <v>54</v>
      </c>
      <c r="N2" s="65"/>
      <c r="O2" s="120" t="s">
        <v>5</v>
      </c>
      <c r="P2" s="120" t="s">
        <v>6</v>
      </c>
      <c r="Q2" s="120" t="s">
        <v>7</v>
      </c>
      <c r="R2" s="120" t="s">
        <v>56</v>
      </c>
      <c r="S2" s="65"/>
      <c r="T2" s="122" t="s">
        <v>13</v>
      </c>
      <c r="U2" s="125" t="s">
        <v>14</v>
      </c>
      <c r="V2" s="127" t="s">
        <v>57</v>
      </c>
    </row>
    <row r="3" spans="1:22" ht="15.75" thickBot="1" x14ac:dyDescent="0.3">
      <c r="A3" s="118"/>
      <c r="B3" s="66"/>
      <c r="C3" s="118"/>
      <c r="D3" s="66"/>
      <c r="E3" s="118"/>
      <c r="F3" s="66"/>
      <c r="G3" s="121"/>
      <c r="H3" s="69"/>
      <c r="I3" s="118"/>
      <c r="J3" s="69"/>
      <c r="K3" s="118"/>
      <c r="L3" s="69"/>
      <c r="M3" s="118"/>
      <c r="N3" s="66"/>
      <c r="O3" s="112"/>
      <c r="P3" s="112"/>
      <c r="Q3" s="112"/>
      <c r="R3" s="112"/>
      <c r="S3" s="66"/>
      <c r="T3" s="123"/>
      <c r="U3" s="126"/>
      <c r="V3" s="128"/>
    </row>
    <row r="4" spans="1:22" ht="15.75" thickBot="1" x14ac:dyDescent="0.3">
      <c r="A4" s="119"/>
      <c r="B4" s="67"/>
      <c r="C4" s="119"/>
      <c r="D4" s="67"/>
      <c r="E4" s="119"/>
      <c r="F4" s="67"/>
      <c r="G4" s="72"/>
      <c r="H4" s="70"/>
      <c r="I4" s="119"/>
      <c r="J4" s="70"/>
      <c r="K4" s="119"/>
      <c r="L4" s="70"/>
      <c r="M4" s="119"/>
      <c r="N4" s="67"/>
      <c r="O4" s="113"/>
      <c r="P4" s="113"/>
      <c r="Q4" s="113"/>
      <c r="R4" s="113"/>
      <c r="S4" s="67"/>
      <c r="T4" s="124"/>
      <c r="U4" s="126"/>
      <c r="V4" s="128"/>
    </row>
    <row r="5" spans="1:22" outlineLevel="1" x14ac:dyDescent="0.25">
      <c r="A5" s="111" t="s">
        <v>2</v>
      </c>
      <c r="B5" s="6"/>
      <c r="C5" s="24"/>
      <c r="D5" s="9"/>
      <c r="E5" s="24"/>
      <c r="F5" s="6"/>
      <c r="G5" s="23">
        <f>G4</f>
        <v>0</v>
      </c>
      <c r="H5" s="9"/>
      <c r="I5" s="25"/>
      <c r="J5" s="9"/>
      <c r="K5" s="17" t="str">
        <f>IF(G5,I5*G5,"")</f>
        <v/>
      </c>
      <c r="L5" s="9"/>
      <c r="M5" s="25"/>
      <c r="N5" s="6"/>
      <c r="O5" s="18" t="str">
        <f>IF(M5,K5/M5,"")</f>
        <v/>
      </c>
      <c r="P5" s="25"/>
      <c r="Q5" s="106" t="str">
        <f>IF(P5,(O5/P5)*0.5,"")</f>
        <v/>
      </c>
      <c r="R5" s="106" t="str">
        <f>IF(P5, (O5/2),"")</f>
        <v/>
      </c>
      <c r="S5" s="6"/>
      <c r="T5" s="71"/>
      <c r="U5" s="78">
        <f t="shared" ref="U5:U10" si="0">IF(ISNUMBER((K5-(O5*T5))),(K5-(O5*T5)),0)</f>
        <v>0</v>
      </c>
      <c r="V5" s="109" t="str">
        <f>IF(T5,(R5*T5),"")</f>
        <v/>
      </c>
    </row>
    <row r="6" spans="1:22" outlineLevel="1" x14ac:dyDescent="0.25">
      <c r="A6" s="112"/>
      <c r="B6" s="7"/>
      <c r="C6" s="24"/>
      <c r="D6" s="10"/>
      <c r="E6" s="24"/>
      <c r="F6" s="7"/>
      <c r="G6" s="23">
        <f>G4</f>
        <v>0</v>
      </c>
      <c r="H6" s="10"/>
      <c r="I6" s="25"/>
      <c r="J6" s="10"/>
      <c r="K6" s="17" t="str">
        <f t="shared" ref="K6:K24" si="1">IF(G6,I6*G6,"")</f>
        <v/>
      </c>
      <c r="L6" s="10"/>
      <c r="M6" s="25"/>
      <c r="N6" s="7"/>
      <c r="O6" s="18" t="str">
        <f t="shared" ref="O6:O24" si="2">IF(M6,K6/M6,"")</f>
        <v/>
      </c>
      <c r="P6" s="25"/>
      <c r="Q6" s="106" t="str">
        <f t="shared" ref="Q6:Q10" si="3">IF(P6,(O6/P6)*0.5,"")</f>
        <v/>
      </c>
      <c r="R6" s="106" t="str">
        <f t="shared" ref="R6:R10" si="4">IF(P6, (O6/2),"")</f>
        <v/>
      </c>
      <c r="S6" s="7"/>
      <c r="T6" s="71"/>
      <c r="U6" s="78">
        <f t="shared" si="0"/>
        <v>0</v>
      </c>
      <c r="V6" s="109" t="str">
        <f t="shared" ref="V6:V10" si="5">IF(T6,(R6*T6),"")</f>
        <v/>
      </c>
    </row>
    <row r="7" spans="1:22" outlineLevel="1" x14ac:dyDescent="0.25">
      <c r="A7" s="112"/>
      <c r="B7" s="7"/>
      <c r="C7" s="24"/>
      <c r="D7" s="10"/>
      <c r="E7" s="24"/>
      <c r="F7" s="7"/>
      <c r="G7" s="23">
        <f>G4</f>
        <v>0</v>
      </c>
      <c r="H7" s="10"/>
      <c r="I7" s="25"/>
      <c r="J7" s="10"/>
      <c r="K7" s="17" t="str">
        <f t="shared" si="1"/>
        <v/>
      </c>
      <c r="L7" s="10"/>
      <c r="M7" s="25"/>
      <c r="N7" s="7"/>
      <c r="O7" s="18" t="str">
        <f t="shared" si="2"/>
        <v/>
      </c>
      <c r="P7" s="25"/>
      <c r="Q7" s="106" t="str">
        <f t="shared" si="3"/>
        <v/>
      </c>
      <c r="R7" s="106" t="str">
        <f t="shared" si="4"/>
        <v/>
      </c>
      <c r="S7" s="7"/>
      <c r="T7" s="71"/>
      <c r="U7" s="78">
        <f t="shared" si="0"/>
        <v>0</v>
      </c>
      <c r="V7" s="109" t="str">
        <f t="shared" si="5"/>
        <v/>
      </c>
    </row>
    <row r="8" spans="1:22" outlineLevel="1" x14ac:dyDescent="0.25">
      <c r="A8" s="112"/>
      <c r="B8" s="7"/>
      <c r="C8" s="24"/>
      <c r="D8" s="10"/>
      <c r="E8" s="24"/>
      <c r="F8" s="7"/>
      <c r="G8" s="23">
        <f>G4</f>
        <v>0</v>
      </c>
      <c r="H8" s="10"/>
      <c r="I8" s="25"/>
      <c r="J8" s="10"/>
      <c r="K8" s="17" t="str">
        <f t="shared" si="1"/>
        <v/>
      </c>
      <c r="L8" s="10"/>
      <c r="M8" s="25"/>
      <c r="N8" s="7"/>
      <c r="O8" s="18" t="str">
        <f t="shared" si="2"/>
        <v/>
      </c>
      <c r="P8" s="25"/>
      <c r="Q8" s="106" t="str">
        <f t="shared" si="3"/>
        <v/>
      </c>
      <c r="R8" s="106" t="str">
        <f t="shared" si="4"/>
        <v/>
      </c>
      <c r="S8" s="7"/>
      <c r="T8" s="71"/>
      <c r="U8" s="78">
        <f t="shared" si="0"/>
        <v>0</v>
      </c>
      <c r="V8" s="109" t="str">
        <f t="shared" si="5"/>
        <v/>
      </c>
    </row>
    <row r="9" spans="1:22" outlineLevel="1" x14ac:dyDescent="0.25">
      <c r="A9" s="112"/>
      <c r="B9" s="7"/>
      <c r="C9" s="24"/>
      <c r="D9" s="10"/>
      <c r="E9" s="24"/>
      <c r="F9" s="7"/>
      <c r="G9" s="23">
        <f>G4</f>
        <v>0</v>
      </c>
      <c r="H9" s="10"/>
      <c r="I9" s="25"/>
      <c r="J9" s="10"/>
      <c r="K9" s="17" t="str">
        <f t="shared" si="1"/>
        <v/>
      </c>
      <c r="L9" s="10"/>
      <c r="M9" s="25"/>
      <c r="N9" s="7"/>
      <c r="O9" s="18" t="str">
        <f t="shared" si="2"/>
        <v/>
      </c>
      <c r="P9" s="25"/>
      <c r="Q9" s="106" t="str">
        <f t="shared" si="3"/>
        <v/>
      </c>
      <c r="R9" s="106" t="str">
        <f t="shared" si="4"/>
        <v/>
      </c>
      <c r="S9" s="7"/>
      <c r="T9" s="71"/>
      <c r="U9" s="78">
        <f t="shared" si="0"/>
        <v>0</v>
      </c>
      <c r="V9" s="109" t="str">
        <f t="shared" si="5"/>
        <v/>
      </c>
    </row>
    <row r="10" spans="1:22" outlineLevel="1" x14ac:dyDescent="0.25">
      <c r="A10" s="113"/>
      <c r="B10" s="8"/>
      <c r="C10" s="24"/>
      <c r="D10" s="11"/>
      <c r="E10" s="24"/>
      <c r="F10" s="8"/>
      <c r="G10" s="23">
        <f>G4</f>
        <v>0</v>
      </c>
      <c r="H10" s="11"/>
      <c r="I10" s="25"/>
      <c r="J10" s="11"/>
      <c r="K10" s="17" t="str">
        <f t="shared" si="1"/>
        <v/>
      </c>
      <c r="L10" s="11"/>
      <c r="M10" s="25"/>
      <c r="N10" s="8"/>
      <c r="O10" s="18" t="str">
        <f t="shared" si="2"/>
        <v/>
      </c>
      <c r="P10" s="25"/>
      <c r="Q10" s="106" t="str">
        <f t="shared" si="3"/>
        <v/>
      </c>
      <c r="R10" s="106" t="str">
        <f t="shared" si="4"/>
        <v/>
      </c>
      <c r="S10" s="8"/>
      <c r="T10" s="71"/>
      <c r="U10" s="78">
        <f t="shared" si="0"/>
        <v>0</v>
      </c>
      <c r="V10" s="109" t="str">
        <f t="shared" si="5"/>
        <v/>
      </c>
    </row>
    <row r="11" spans="1:22" ht="15.75" outlineLevel="1" x14ac:dyDescent="0.25">
      <c r="A11" s="4"/>
      <c r="B11" s="7"/>
      <c r="C11" s="10"/>
      <c r="D11" s="10"/>
      <c r="E11" s="10"/>
      <c r="F11" s="7"/>
      <c r="G11" s="13"/>
      <c r="H11" s="10"/>
      <c r="I11" s="10"/>
      <c r="J11" s="10"/>
      <c r="K11" s="20"/>
      <c r="L11" s="10"/>
      <c r="M11" s="10"/>
      <c r="N11" s="7"/>
      <c r="O11" s="19"/>
      <c r="P11" s="10"/>
      <c r="Q11" s="21"/>
      <c r="R11" s="21" t="str">
        <f t="shared" ref="R11:R24" si="6">IF(P11, (O11/2),"")</f>
        <v/>
      </c>
      <c r="S11" s="7"/>
      <c r="T11" s="97"/>
      <c r="U11" s="98"/>
      <c r="V11" s="22"/>
    </row>
    <row r="12" spans="1:22" outlineLevel="1" x14ac:dyDescent="0.25">
      <c r="A12" s="111" t="s">
        <v>0</v>
      </c>
      <c r="B12" s="6"/>
      <c r="C12" s="24"/>
      <c r="D12" s="9"/>
      <c r="E12" s="24"/>
      <c r="F12" s="6"/>
      <c r="G12" s="23">
        <f>G4</f>
        <v>0</v>
      </c>
      <c r="H12" s="9"/>
      <c r="I12" s="25"/>
      <c r="J12" s="9"/>
      <c r="K12" s="17" t="str">
        <f t="shared" si="1"/>
        <v/>
      </c>
      <c r="L12" s="9"/>
      <c r="M12" s="25"/>
      <c r="N12" s="6"/>
      <c r="O12" s="18" t="str">
        <f t="shared" si="2"/>
        <v/>
      </c>
      <c r="P12" s="25"/>
      <c r="Q12" s="106" t="str">
        <f t="shared" ref="Q12:Q17" si="7">IF(P12,(O12/P12)*0.5,"")</f>
        <v/>
      </c>
      <c r="R12" s="106" t="str">
        <f t="shared" si="6"/>
        <v/>
      </c>
      <c r="S12" s="6"/>
      <c r="T12" s="71"/>
      <c r="U12" s="78">
        <f t="shared" ref="U12:U17" si="8">IF(ISNUMBER((K12-(O12*T12))),(K12-(O12*T12)),0)</f>
        <v>0</v>
      </c>
      <c r="V12" s="109" t="str">
        <f t="shared" ref="V12:V17" si="9">IF(T12,(R12*T12),"")</f>
        <v/>
      </c>
    </row>
    <row r="13" spans="1:22" outlineLevel="1" x14ac:dyDescent="0.25">
      <c r="A13" s="112"/>
      <c r="B13" s="7"/>
      <c r="C13" s="24"/>
      <c r="D13" s="10"/>
      <c r="E13" s="24"/>
      <c r="F13" s="7"/>
      <c r="G13" s="23">
        <f>G4</f>
        <v>0</v>
      </c>
      <c r="H13" s="10"/>
      <c r="I13" s="25"/>
      <c r="J13" s="10"/>
      <c r="K13" s="17" t="str">
        <f t="shared" si="1"/>
        <v/>
      </c>
      <c r="L13" s="10"/>
      <c r="M13" s="25"/>
      <c r="N13" s="7"/>
      <c r="O13" s="18" t="str">
        <f t="shared" si="2"/>
        <v/>
      </c>
      <c r="P13" s="25"/>
      <c r="Q13" s="106" t="str">
        <f t="shared" si="7"/>
        <v/>
      </c>
      <c r="R13" s="106" t="str">
        <f t="shared" si="6"/>
        <v/>
      </c>
      <c r="S13" s="7"/>
      <c r="T13" s="71"/>
      <c r="U13" s="78">
        <f t="shared" si="8"/>
        <v>0</v>
      </c>
      <c r="V13" s="109" t="str">
        <f t="shared" si="9"/>
        <v/>
      </c>
    </row>
    <row r="14" spans="1:22" outlineLevel="1" x14ac:dyDescent="0.25">
      <c r="A14" s="112"/>
      <c r="B14" s="7"/>
      <c r="C14" s="24"/>
      <c r="D14" s="10"/>
      <c r="E14" s="24"/>
      <c r="F14" s="7"/>
      <c r="G14" s="23">
        <f>G4</f>
        <v>0</v>
      </c>
      <c r="H14" s="10"/>
      <c r="I14" s="25"/>
      <c r="J14" s="10"/>
      <c r="K14" s="17" t="str">
        <f t="shared" si="1"/>
        <v/>
      </c>
      <c r="L14" s="10"/>
      <c r="M14" s="25"/>
      <c r="N14" s="7"/>
      <c r="O14" s="18" t="str">
        <f>IF(M14,K14/M14,"")</f>
        <v/>
      </c>
      <c r="P14" s="25"/>
      <c r="Q14" s="106" t="str">
        <f t="shared" si="7"/>
        <v/>
      </c>
      <c r="R14" s="106" t="str">
        <f t="shared" si="6"/>
        <v/>
      </c>
      <c r="S14" s="7"/>
      <c r="T14" s="71"/>
      <c r="U14" s="78">
        <f t="shared" si="8"/>
        <v>0</v>
      </c>
      <c r="V14" s="109" t="str">
        <f t="shared" si="9"/>
        <v/>
      </c>
    </row>
    <row r="15" spans="1:22" outlineLevel="1" x14ac:dyDescent="0.25">
      <c r="A15" s="112"/>
      <c r="B15" s="7"/>
      <c r="C15" s="24"/>
      <c r="D15" s="10"/>
      <c r="E15" s="24"/>
      <c r="F15" s="7"/>
      <c r="G15" s="23">
        <f>G4</f>
        <v>0</v>
      </c>
      <c r="H15" s="10"/>
      <c r="I15" s="25"/>
      <c r="J15" s="10"/>
      <c r="K15" s="17" t="str">
        <f t="shared" si="1"/>
        <v/>
      </c>
      <c r="L15" s="10"/>
      <c r="M15" s="25"/>
      <c r="N15" s="7"/>
      <c r="O15" s="18" t="str">
        <f t="shared" si="2"/>
        <v/>
      </c>
      <c r="P15" s="25"/>
      <c r="Q15" s="106" t="str">
        <f t="shared" si="7"/>
        <v/>
      </c>
      <c r="R15" s="106" t="str">
        <f t="shared" si="6"/>
        <v/>
      </c>
      <c r="S15" s="7"/>
      <c r="T15" s="71"/>
      <c r="U15" s="78">
        <f t="shared" si="8"/>
        <v>0</v>
      </c>
      <c r="V15" s="109" t="str">
        <f t="shared" si="9"/>
        <v/>
      </c>
    </row>
    <row r="16" spans="1:22" outlineLevel="1" x14ac:dyDescent="0.25">
      <c r="A16" s="112"/>
      <c r="B16" s="7"/>
      <c r="C16" s="24"/>
      <c r="D16" s="10"/>
      <c r="E16" s="24"/>
      <c r="F16" s="7"/>
      <c r="G16" s="23">
        <f>G4</f>
        <v>0</v>
      </c>
      <c r="H16" s="10"/>
      <c r="I16" s="25"/>
      <c r="J16" s="10"/>
      <c r="K16" s="17" t="str">
        <f t="shared" si="1"/>
        <v/>
      </c>
      <c r="L16" s="10"/>
      <c r="M16" s="25"/>
      <c r="N16" s="7"/>
      <c r="O16" s="18" t="str">
        <f t="shared" si="2"/>
        <v/>
      </c>
      <c r="P16" s="25"/>
      <c r="Q16" s="106" t="str">
        <f t="shared" si="7"/>
        <v/>
      </c>
      <c r="R16" s="106" t="str">
        <f t="shared" si="6"/>
        <v/>
      </c>
      <c r="S16" s="7"/>
      <c r="T16" s="71"/>
      <c r="U16" s="78">
        <f t="shared" si="8"/>
        <v>0</v>
      </c>
      <c r="V16" s="109" t="str">
        <f t="shared" si="9"/>
        <v/>
      </c>
    </row>
    <row r="17" spans="1:23" outlineLevel="1" x14ac:dyDescent="0.25">
      <c r="A17" s="113"/>
      <c r="B17" s="8"/>
      <c r="C17" s="24"/>
      <c r="D17" s="11"/>
      <c r="E17" s="24"/>
      <c r="F17" s="8"/>
      <c r="G17" s="23">
        <f>G4</f>
        <v>0</v>
      </c>
      <c r="H17" s="11"/>
      <c r="I17" s="25"/>
      <c r="J17" s="11"/>
      <c r="K17" s="17" t="str">
        <f t="shared" si="1"/>
        <v/>
      </c>
      <c r="L17" s="11"/>
      <c r="M17" s="25"/>
      <c r="N17" s="8"/>
      <c r="O17" s="18" t="str">
        <f t="shared" si="2"/>
        <v/>
      </c>
      <c r="P17" s="25"/>
      <c r="Q17" s="106" t="str">
        <f t="shared" si="7"/>
        <v/>
      </c>
      <c r="R17" s="106" t="str">
        <f t="shared" si="6"/>
        <v/>
      </c>
      <c r="S17" s="8"/>
      <c r="T17" s="71"/>
      <c r="U17" s="78">
        <f t="shared" si="8"/>
        <v>0</v>
      </c>
      <c r="V17" s="109" t="str">
        <f t="shared" si="9"/>
        <v/>
      </c>
    </row>
    <row r="18" spans="1:23" ht="15.75" outlineLevel="1" x14ac:dyDescent="0.25">
      <c r="A18" s="4"/>
      <c r="B18" s="7"/>
      <c r="C18" s="10"/>
      <c r="D18" s="10"/>
      <c r="E18" s="10"/>
      <c r="F18" s="7"/>
      <c r="G18" s="13"/>
      <c r="H18" s="10"/>
      <c r="I18" s="10"/>
      <c r="J18" s="10"/>
      <c r="K18" s="20"/>
      <c r="L18" s="10"/>
      <c r="M18" s="10"/>
      <c r="N18" s="7"/>
      <c r="O18" s="19"/>
      <c r="P18" s="10"/>
      <c r="Q18" s="21"/>
      <c r="R18" s="21" t="str">
        <f t="shared" si="6"/>
        <v/>
      </c>
      <c r="S18" s="7"/>
      <c r="T18" s="7"/>
      <c r="U18" s="98"/>
      <c r="V18" s="22"/>
    </row>
    <row r="19" spans="1:23" outlineLevel="1" x14ac:dyDescent="0.25">
      <c r="A19" s="111" t="s">
        <v>1</v>
      </c>
      <c r="B19" s="6"/>
      <c r="C19" s="24"/>
      <c r="D19" s="9"/>
      <c r="E19" s="24"/>
      <c r="F19" s="6"/>
      <c r="G19" s="23">
        <f>G4</f>
        <v>0</v>
      </c>
      <c r="H19" s="9"/>
      <c r="I19" s="25"/>
      <c r="J19" s="9"/>
      <c r="K19" s="17" t="str">
        <f t="shared" si="1"/>
        <v/>
      </c>
      <c r="L19" s="9"/>
      <c r="M19" s="25"/>
      <c r="N19" s="6"/>
      <c r="O19" s="18" t="str">
        <f t="shared" si="2"/>
        <v/>
      </c>
      <c r="P19" s="25"/>
      <c r="Q19" s="106" t="str">
        <f t="shared" ref="Q19:Q24" si="10">IF(P19,(O19/P19)*0.5,"")</f>
        <v/>
      </c>
      <c r="R19" s="106" t="str">
        <f t="shared" si="6"/>
        <v/>
      </c>
      <c r="S19" s="6"/>
      <c r="T19" s="71"/>
      <c r="U19" s="78">
        <f t="shared" ref="U19:U24" si="11">IF(ISNUMBER((K19-(O19*T19))),(K19-(O19*T19)),0)</f>
        <v>0</v>
      </c>
      <c r="V19" s="109" t="str">
        <f t="shared" ref="V19:V24" si="12">IF(T19,(R19*T19),"")</f>
        <v/>
      </c>
    </row>
    <row r="20" spans="1:23" outlineLevel="1" x14ac:dyDescent="0.25">
      <c r="A20" s="112"/>
      <c r="B20" s="7"/>
      <c r="C20" s="24"/>
      <c r="D20" s="10"/>
      <c r="E20" s="24"/>
      <c r="F20" s="7"/>
      <c r="G20" s="23">
        <f>G4</f>
        <v>0</v>
      </c>
      <c r="H20" s="10"/>
      <c r="I20" s="25"/>
      <c r="J20" s="10"/>
      <c r="K20" s="17" t="str">
        <f t="shared" si="1"/>
        <v/>
      </c>
      <c r="L20" s="10"/>
      <c r="M20" s="25"/>
      <c r="N20" s="7"/>
      <c r="O20" s="18" t="str">
        <f t="shared" si="2"/>
        <v/>
      </c>
      <c r="P20" s="25"/>
      <c r="Q20" s="106" t="str">
        <f t="shared" si="10"/>
        <v/>
      </c>
      <c r="R20" s="106" t="str">
        <f t="shared" si="6"/>
        <v/>
      </c>
      <c r="S20" s="7"/>
      <c r="T20" s="71"/>
      <c r="U20" s="78">
        <f t="shared" si="11"/>
        <v>0</v>
      </c>
      <c r="V20" s="109" t="str">
        <f t="shared" si="12"/>
        <v/>
      </c>
    </row>
    <row r="21" spans="1:23" outlineLevel="1" x14ac:dyDescent="0.25">
      <c r="A21" s="112"/>
      <c r="B21" s="7"/>
      <c r="C21" s="24"/>
      <c r="D21" s="10"/>
      <c r="E21" s="24"/>
      <c r="F21" s="7"/>
      <c r="G21" s="23">
        <f>G4</f>
        <v>0</v>
      </c>
      <c r="H21" s="10"/>
      <c r="I21" s="25"/>
      <c r="J21" s="10"/>
      <c r="K21" s="17" t="str">
        <f t="shared" si="1"/>
        <v/>
      </c>
      <c r="L21" s="10"/>
      <c r="M21" s="25"/>
      <c r="N21" s="7"/>
      <c r="O21" s="18" t="str">
        <f t="shared" si="2"/>
        <v/>
      </c>
      <c r="P21" s="25"/>
      <c r="Q21" s="106" t="str">
        <f t="shared" si="10"/>
        <v/>
      </c>
      <c r="R21" s="106" t="str">
        <f t="shared" si="6"/>
        <v/>
      </c>
      <c r="S21" s="7"/>
      <c r="T21" s="71"/>
      <c r="U21" s="78">
        <f t="shared" si="11"/>
        <v>0</v>
      </c>
      <c r="V21" s="109" t="str">
        <f t="shared" si="12"/>
        <v/>
      </c>
    </row>
    <row r="22" spans="1:23" outlineLevel="1" x14ac:dyDescent="0.25">
      <c r="A22" s="112"/>
      <c r="B22" s="7"/>
      <c r="C22" s="24"/>
      <c r="D22" s="10"/>
      <c r="E22" s="24"/>
      <c r="F22" s="7"/>
      <c r="G22" s="23">
        <f>G4</f>
        <v>0</v>
      </c>
      <c r="H22" s="10"/>
      <c r="I22" s="25"/>
      <c r="J22" s="10"/>
      <c r="K22" s="17" t="str">
        <f t="shared" si="1"/>
        <v/>
      </c>
      <c r="L22" s="10"/>
      <c r="M22" s="25"/>
      <c r="N22" s="7"/>
      <c r="O22" s="18" t="str">
        <f t="shared" si="2"/>
        <v/>
      </c>
      <c r="P22" s="25"/>
      <c r="Q22" s="106" t="str">
        <f t="shared" si="10"/>
        <v/>
      </c>
      <c r="R22" s="106" t="str">
        <f t="shared" si="6"/>
        <v/>
      </c>
      <c r="S22" s="7"/>
      <c r="T22" s="71"/>
      <c r="U22" s="78">
        <f t="shared" si="11"/>
        <v>0</v>
      </c>
      <c r="V22" s="109" t="str">
        <f t="shared" si="12"/>
        <v/>
      </c>
    </row>
    <row r="23" spans="1:23" outlineLevel="1" x14ac:dyDescent="0.25">
      <c r="A23" s="112"/>
      <c r="B23" s="7"/>
      <c r="C23" s="24"/>
      <c r="D23" s="10"/>
      <c r="E23" s="24"/>
      <c r="F23" s="7"/>
      <c r="G23" s="23">
        <f>G4</f>
        <v>0</v>
      </c>
      <c r="H23" s="10"/>
      <c r="I23" s="25"/>
      <c r="J23" s="10"/>
      <c r="K23" s="17" t="str">
        <f t="shared" si="1"/>
        <v/>
      </c>
      <c r="L23" s="10"/>
      <c r="M23" s="25"/>
      <c r="N23" s="7"/>
      <c r="O23" s="18" t="str">
        <f t="shared" si="2"/>
        <v/>
      </c>
      <c r="P23" s="25"/>
      <c r="Q23" s="106" t="str">
        <f t="shared" si="10"/>
        <v/>
      </c>
      <c r="R23" s="106" t="str">
        <f t="shared" si="6"/>
        <v/>
      </c>
      <c r="S23" s="7"/>
      <c r="T23" s="71"/>
      <c r="U23" s="78">
        <f t="shared" si="11"/>
        <v>0</v>
      </c>
      <c r="V23" s="109" t="str">
        <f t="shared" si="12"/>
        <v/>
      </c>
    </row>
    <row r="24" spans="1:23" outlineLevel="1" x14ac:dyDescent="0.25">
      <c r="A24" s="113"/>
      <c r="B24" s="8"/>
      <c r="C24" s="24"/>
      <c r="D24" s="11"/>
      <c r="E24" s="24"/>
      <c r="F24" s="8"/>
      <c r="G24" s="23">
        <f>G4</f>
        <v>0</v>
      </c>
      <c r="H24" s="8"/>
      <c r="I24" s="25"/>
      <c r="J24" s="8"/>
      <c r="K24" s="17" t="str">
        <f t="shared" si="1"/>
        <v/>
      </c>
      <c r="L24" s="8"/>
      <c r="M24" s="25"/>
      <c r="N24" s="8"/>
      <c r="O24" s="18" t="str">
        <f t="shared" si="2"/>
        <v/>
      </c>
      <c r="P24" s="25"/>
      <c r="Q24" s="106" t="str">
        <f t="shared" si="10"/>
        <v/>
      </c>
      <c r="R24" s="106" t="str">
        <f t="shared" si="6"/>
        <v/>
      </c>
      <c r="S24" s="8"/>
      <c r="T24" s="71"/>
      <c r="U24" s="78">
        <f t="shared" si="11"/>
        <v>0</v>
      </c>
      <c r="V24" s="109" t="str">
        <f t="shared" si="12"/>
        <v/>
      </c>
    </row>
    <row r="25" spans="1:23" ht="15.75" outlineLevel="1" thickBot="1" x14ac:dyDescent="0.3">
      <c r="A25" s="15"/>
      <c r="B25" s="7"/>
      <c r="C25" s="7"/>
      <c r="D25" s="7"/>
      <c r="E25" s="7"/>
      <c r="F25" s="7"/>
      <c r="G25" s="14"/>
      <c r="H25" s="7"/>
      <c r="I25" s="7"/>
      <c r="J25" s="7"/>
      <c r="K25" s="14"/>
      <c r="L25" s="7"/>
      <c r="M25" s="7"/>
      <c r="N25" s="7"/>
      <c r="O25" s="13"/>
      <c r="P25" s="10"/>
      <c r="Q25" s="13"/>
      <c r="R25" s="13"/>
      <c r="S25" s="7"/>
      <c r="T25" s="7"/>
      <c r="U25" s="93"/>
      <c r="V25" s="95"/>
    </row>
    <row r="26" spans="1:23" ht="16.5" thickBot="1" x14ac:dyDescent="0.3">
      <c r="A26" s="5" t="s">
        <v>8</v>
      </c>
      <c r="B26" s="16"/>
      <c r="C26" s="16"/>
      <c r="D26" s="16"/>
      <c r="E26" s="16"/>
      <c r="F26" s="16"/>
      <c r="G26" s="73">
        <f>G4</f>
        <v>0</v>
      </c>
      <c r="H26" s="77"/>
      <c r="I26" s="45">
        <f>SUM(I5:I24)</f>
        <v>0</v>
      </c>
      <c r="J26" s="77"/>
      <c r="K26" s="74">
        <f>SUM(K5:K24)</f>
        <v>0</v>
      </c>
      <c r="L26" s="77"/>
      <c r="M26" s="75">
        <f>SUM(M5:M24)</f>
        <v>0</v>
      </c>
      <c r="N26" s="77"/>
      <c r="O26" s="74">
        <f>SUM(O5:O24)</f>
        <v>0</v>
      </c>
      <c r="P26" s="76">
        <f>SUM(P5:P24)</f>
        <v>0</v>
      </c>
      <c r="Q26" s="107">
        <f>SUM(Q5:Q24)</f>
        <v>0</v>
      </c>
      <c r="R26" s="107">
        <f>SUM(R5:R24)</f>
        <v>0</v>
      </c>
      <c r="S26" s="77"/>
      <c r="T26" s="77"/>
      <c r="U26" s="94">
        <f>SUM(U5:U24)</f>
        <v>0</v>
      </c>
      <c r="V26" s="110">
        <f>SUM(V5:V24)</f>
        <v>0</v>
      </c>
    </row>
    <row r="27" spans="1:23" x14ac:dyDescent="0.25">
      <c r="I27" s="2"/>
    </row>
    <row r="28" spans="1:23" x14ac:dyDescent="0.25">
      <c r="I28" s="78">
        <f>IF(ISNUMBER((#REF!-(C28*H28))),(#REF!-(C28*H28)),0)</f>
        <v>0</v>
      </c>
      <c r="K28" s="2"/>
      <c r="W28" t="s">
        <v>60</v>
      </c>
    </row>
    <row r="32" spans="1:23" x14ac:dyDescent="0.25">
      <c r="T32" s="114" t="s">
        <v>59</v>
      </c>
      <c r="U32" s="114"/>
      <c r="V32" s="114"/>
    </row>
    <row r="34" spans="5:13" x14ac:dyDescent="0.25">
      <c r="E34" s="114" t="s">
        <v>58</v>
      </c>
      <c r="F34" s="114"/>
      <c r="G34" s="114"/>
      <c r="H34" s="114"/>
      <c r="I34" s="114"/>
      <c r="J34" s="114"/>
      <c r="K34" s="114"/>
      <c r="L34" s="114"/>
      <c r="M34" s="114"/>
    </row>
    <row r="35" spans="5:13" x14ac:dyDescent="0.25">
      <c r="G35" s="114" t="s">
        <v>25</v>
      </c>
      <c r="H35" s="114"/>
      <c r="I35" s="114"/>
      <c r="J35" s="114"/>
      <c r="K35" s="114"/>
    </row>
  </sheetData>
  <sheetProtection algorithmName="SHA-512" hashValue="WWyTc4Ka8/O4Ym96D+6wtOGWjyH+cQ4PWMM/HRn5S4Pc3Rl9YS0F40t7Zhn2CsuqMsH2fUJ52y1j4NV7Vqx9VA==" saltValue="R756+NAV8yLVd6I8xrh2ww==" spinCount="100000" sheet="1" selectLockedCells="1"/>
  <mergeCells count="21">
    <mergeCell ref="A5:A10"/>
    <mergeCell ref="A1:V1"/>
    <mergeCell ref="A2:A4"/>
    <mergeCell ref="C2:C4"/>
    <mergeCell ref="E2:E4"/>
    <mergeCell ref="G2:G3"/>
    <mergeCell ref="I2:I4"/>
    <mergeCell ref="K2:K4"/>
    <mergeCell ref="M2:M4"/>
    <mergeCell ref="O2:O4"/>
    <mergeCell ref="P2:P4"/>
    <mergeCell ref="Q2:Q4"/>
    <mergeCell ref="R2:R4"/>
    <mergeCell ref="T2:T4"/>
    <mergeCell ref="U2:U4"/>
    <mergeCell ref="V2:V4"/>
    <mergeCell ref="A12:A17"/>
    <mergeCell ref="A19:A24"/>
    <mergeCell ref="T32:V32"/>
    <mergeCell ref="E34:M34"/>
    <mergeCell ref="G35:K35"/>
  </mergeCells>
  <pageMargins left="0.7" right="0.7" top="0.75" bottom="0.75" header="0.3" footer="0.3"/>
  <pageSetup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6F8A35-C061-4DEE-8CC8-BE259C2CD810}">
  <dimension ref="A1:W35"/>
  <sheetViews>
    <sheetView workbookViewId="0">
      <selection activeCell="G4" sqref="G4"/>
    </sheetView>
  </sheetViews>
  <sheetFormatPr defaultRowHeight="15" outlineLevelRow="1" outlineLevelCol="3" x14ac:dyDescent="0.25"/>
  <cols>
    <col min="1" max="1" width="12.28515625" bestFit="1" customWidth="1"/>
    <col min="2" max="2" width="5.7109375" customWidth="1"/>
    <col min="3" max="3" width="18.85546875" bestFit="1" customWidth="1"/>
    <col min="4" max="4" width="5.7109375" customWidth="1"/>
    <col min="5" max="5" width="10.85546875" bestFit="1" customWidth="1"/>
    <col min="6" max="6" width="5.7109375" customWidth="1"/>
    <col min="7" max="7" width="7.28515625" customWidth="1" outlineLevel="3"/>
    <col min="8" max="8" width="5.7109375" customWidth="1" outlineLevel="3"/>
    <col min="9" max="9" width="8.85546875" customWidth="1" outlineLevel="3"/>
    <col min="10" max="10" width="5.7109375" customWidth="1" outlineLevel="3"/>
    <col min="11" max="11" width="13.7109375" customWidth="1" outlineLevel="2"/>
    <col min="12" max="12" width="5.7109375" customWidth="1" outlineLevel="2"/>
    <col min="13" max="13" width="10.28515625" customWidth="1" outlineLevel="2"/>
    <col min="14" max="14" width="5.7109375" customWidth="1" outlineLevel="2"/>
    <col min="15" max="15" width="11.85546875" style="62" bestFit="1" customWidth="1" outlineLevel="1"/>
    <col min="16" max="16" width="11.5703125" style="62" bestFit="1" customWidth="1" outlineLevel="1"/>
    <col min="17" max="17" width="11.5703125" style="62" customWidth="1"/>
    <col min="18" max="18" width="15.7109375" style="62" customWidth="1"/>
    <col min="19" max="19" width="5.7109375" customWidth="1"/>
    <col min="20" max="20" width="11.28515625" customWidth="1"/>
    <col min="21" max="21" width="11.42578125" customWidth="1"/>
    <col min="22" max="22" width="15.7109375" customWidth="1"/>
  </cols>
  <sheetData>
    <row r="1" spans="1:22" ht="21.75" thickBot="1" x14ac:dyDescent="0.3">
      <c r="A1" s="131" t="s">
        <v>9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1"/>
      <c r="Q1" s="131"/>
      <c r="R1" s="131"/>
      <c r="S1" s="131"/>
      <c r="T1" s="131"/>
      <c r="U1" s="131"/>
      <c r="V1" s="132"/>
    </row>
    <row r="2" spans="1:22" ht="15.75" x14ac:dyDescent="0.25">
      <c r="A2" s="117" t="s">
        <v>3</v>
      </c>
      <c r="B2" s="65"/>
      <c r="C2" s="117" t="s">
        <v>11</v>
      </c>
      <c r="D2" s="65"/>
      <c r="E2" s="117" t="s">
        <v>10</v>
      </c>
      <c r="F2" s="65"/>
      <c r="G2" s="120" t="s">
        <v>4</v>
      </c>
      <c r="H2" s="68"/>
      <c r="I2" s="117" t="s">
        <v>17</v>
      </c>
      <c r="J2" s="68"/>
      <c r="K2" s="117" t="s">
        <v>55</v>
      </c>
      <c r="L2" s="68"/>
      <c r="M2" s="117" t="s">
        <v>54</v>
      </c>
      <c r="N2" s="65"/>
      <c r="O2" s="120" t="s">
        <v>5</v>
      </c>
      <c r="P2" s="120" t="s">
        <v>6</v>
      </c>
      <c r="Q2" s="120" t="s">
        <v>7</v>
      </c>
      <c r="R2" s="120" t="s">
        <v>56</v>
      </c>
      <c r="S2" s="65"/>
      <c r="T2" s="122" t="s">
        <v>13</v>
      </c>
      <c r="U2" s="125" t="s">
        <v>14</v>
      </c>
      <c r="V2" s="127" t="s">
        <v>57</v>
      </c>
    </row>
    <row r="3" spans="1:22" ht="15.75" thickBot="1" x14ac:dyDescent="0.3">
      <c r="A3" s="118"/>
      <c r="B3" s="66"/>
      <c r="C3" s="118"/>
      <c r="D3" s="66"/>
      <c r="E3" s="118"/>
      <c r="F3" s="66"/>
      <c r="G3" s="121"/>
      <c r="H3" s="69"/>
      <c r="I3" s="118"/>
      <c r="J3" s="69"/>
      <c r="K3" s="118"/>
      <c r="L3" s="69"/>
      <c r="M3" s="118"/>
      <c r="N3" s="66"/>
      <c r="O3" s="112"/>
      <c r="P3" s="112"/>
      <c r="Q3" s="112"/>
      <c r="R3" s="112"/>
      <c r="S3" s="66"/>
      <c r="T3" s="123"/>
      <c r="U3" s="126"/>
      <c r="V3" s="128"/>
    </row>
    <row r="4" spans="1:22" ht="15.75" thickBot="1" x14ac:dyDescent="0.3">
      <c r="A4" s="119"/>
      <c r="B4" s="67"/>
      <c r="C4" s="119"/>
      <c r="D4" s="67"/>
      <c r="E4" s="119"/>
      <c r="F4" s="67"/>
      <c r="G4" s="72"/>
      <c r="H4" s="70"/>
      <c r="I4" s="119"/>
      <c r="J4" s="70"/>
      <c r="K4" s="119"/>
      <c r="L4" s="70"/>
      <c r="M4" s="119"/>
      <c r="N4" s="67"/>
      <c r="O4" s="113"/>
      <c r="P4" s="113"/>
      <c r="Q4" s="113"/>
      <c r="R4" s="113"/>
      <c r="S4" s="67"/>
      <c r="T4" s="124"/>
      <c r="U4" s="126"/>
      <c r="V4" s="128"/>
    </row>
    <row r="5" spans="1:22" outlineLevel="1" x14ac:dyDescent="0.25">
      <c r="A5" s="111" t="s">
        <v>2</v>
      </c>
      <c r="B5" s="6"/>
      <c r="C5" s="24"/>
      <c r="D5" s="9"/>
      <c r="E5" s="24"/>
      <c r="F5" s="6"/>
      <c r="G5" s="23">
        <f>G4</f>
        <v>0</v>
      </c>
      <c r="H5" s="9"/>
      <c r="I5" s="25"/>
      <c r="J5" s="9"/>
      <c r="K5" s="17" t="str">
        <f>IF(G5,I5*G5,"")</f>
        <v/>
      </c>
      <c r="L5" s="9"/>
      <c r="M5" s="25"/>
      <c r="N5" s="6"/>
      <c r="O5" s="18" t="str">
        <f>IF(M5,K5/M5,"")</f>
        <v/>
      </c>
      <c r="P5" s="25"/>
      <c r="Q5" s="106" t="str">
        <f>IF(P5,(O5/P5)*0.5,"")</f>
        <v/>
      </c>
      <c r="R5" s="106" t="str">
        <f>IF(P5, (O5/2),"")</f>
        <v/>
      </c>
      <c r="S5" s="6"/>
      <c r="T5" s="71"/>
      <c r="U5" s="78">
        <f t="shared" ref="U5:U10" si="0">IF(ISNUMBER((K5-(O5*T5))),(K5-(O5*T5)),0)</f>
        <v>0</v>
      </c>
      <c r="V5" s="109" t="str">
        <f>IF(T5,(R5*T5),"")</f>
        <v/>
      </c>
    </row>
    <row r="6" spans="1:22" outlineLevel="1" x14ac:dyDescent="0.25">
      <c r="A6" s="112"/>
      <c r="B6" s="7"/>
      <c r="C6" s="24"/>
      <c r="D6" s="10"/>
      <c r="E6" s="24"/>
      <c r="F6" s="7"/>
      <c r="G6" s="23">
        <f>G4</f>
        <v>0</v>
      </c>
      <c r="H6" s="10"/>
      <c r="I6" s="25"/>
      <c r="J6" s="10"/>
      <c r="K6" s="17" t="str">
        <f t="shared" ref="K6:K24" si="1">IF(G6,I6*G6,"")</f>
        <v/>
      </c>
      <c r="L6" s="10"/>
      <c r="M6" s="25"/>
      <c r="N6" s="7"/>
      <c r="O6" s="18" t="str">
        <f t="shared" ref="O6:O24" si="2">IF(M6,K6/M6,"")</f>
        <v/>
      </c>
      <c r="P6" s="25"/>
      <c r="Q6" s="106" t="str">
        <f t="shared" ref="Q6:Q10" si="3">IF(P6,(O6/P6)*0.5,"")</f>
        <v/>
      </c>
      <c r="R6" s="106" t="str">
        <f t="shared" ref="R6:R10" si="4">IF(P6, (O6/2),"")</f>
        <v/>
      </c>
      <c r="S6" s="7"/>
      <c r="T6" s="71"/>
      <c r="U6" s="78">
        <f t="shared" si="0"/>
        <v>0</v>
      </c>
      <c r="V6" s="109" t="str">
        <f t="shared" ref="V6:V10" si="5">IF(T6,(R6*T6),"")</f>
        <v/>
      </c>
    </row>
    <row r="7" spans="1:22" outlineLevel="1" x14ac:dyDescent="0.25">
      <c r="A7" s="112"/>
      <c r="B7" s="7"/>
      <c r="C7" s="24"/>
      <c r="D7" s="10"/>
      <c r="E7" s="24"/>
      <c r="F7" s="7"/>
      <c r="G7" s="23">
        <f>G4</f>
        <v>0</v>
      </c>
      <c r="H7" s="10"/>
      <c r="I7" s="25"/>
      <c r="J7" s="10"/>
      <c r="K7" s="17" t="str">
        <f t="shared" si="1"/>
        <v/>
      </c>
      <c r="L7" s="10"/>
      <c r="M7" s="25"/>
      <c r="N7" s="7"/>
      <c r="O7" s="18" t="str">
        <f t="shared" si="2"/>
        <v/>
      </c>
      <c r="P7" s="25"/>
      <c r="Q7" s="106" t="str">
        <f t="shared" si="3"/>
        <v/>
      </c>
      <c r="R7" s="106" t="str">
        <f t="shared" si="4"/>
        <v/>
      </c>
      <c r="S7" s="7"/>
      <c r="T7" s="71"/>
      <c r="U7" s="78">
        <f t="shared" si="0"/>
        <v>0</v>
      </c>
      <c r="V7" s="109" t="str">
        <f t="shared" si="5"/>
        <v/>
      </c>
    </row>
    <row r="8" spans="1:22" outlineLevel="1" x14ac:dyDescent="0.25">
      <c r="A8" s="112"/>
      <c r="B8" s="7"/>
      <c r="C8" s="24"/>
      <c r="D8" s="10"/>
      <c r="E8" s="24"/>
      <c r="F8" s="7"/>
      <c r="G8" s="23">
        <f>G4</f>
        <v>0</v>
      </c>
      <c r="H8" s="10"/>
      <c r="I8" s="25"/>
      <c r="J8" s="10"/>
      <c r="K8" s="17" t="str">
        <f t="shared" si="1"/>
        <v/>
      </c>
      <c r="L8" s="10"/>
      <c r="M8" s="25"/>
      <c r="N8" s="7"/>
      <c r="O8" s="18" t="str">
        <f t="shared" si="2"/>
        <v/>
      </c>
      <c r="P8" s="25"/>
      <c r="Q8" s="106" t="str">
        <f t="shared" si="3"/>
        <v/>
      </c>
      <c r="R8" s="106" t="str">
        <f t="shared" si="4"/>
        <v/>
      </c>
      <c r="S8" s="7"/>
      <c r="T8" s="71"/>
      <c r="U8" s="78">
        <f t="shared" si="0"/>
        <v>0</v>
      </c>
      <c r="V8" s="109" t="str">
        <f t="shared" si="5"/>
        <v/>
      </c>
    </row>
    <row r="9" spans="1:22" outlineLevel="1" x14ac:dyDescent="0.25">
      <c r="A9" s="112"/>
      <c r="B9" s="7"/>
      <c r="C9" s="24"/>
      <c r="D9" s="10"/>
      <c r="E9" s="24"/>
      <c r="F9" s="7"/>
      <c r="G9" s="23">
        <f>G4</f>
        <v>0</v>
      </c>
      <c r="H9" s="10"/>
      <c r="I9" s="25"/>
      <c r="J9" s="10"/>
      <c r="K9" s="17" t="str">
        <f t="shared" si="1"/>
        <v/>
      </c>
      <c r="L9" s="10"/>
      <c r="M9" s="25"/>
      <c r="N9" s="7"/>
      <c r="O9" s="18" t="str">
        <f t="shared" si="2"/>
        <v/>
      </c>
      <c r="P9" s="25"/>
      <c r="Q9" s="106" t="str">
        <f t="shared" si="3"/>
        <v/>
      </c>
      <c r="R9" s="106" t="str">
        <f t="shared" si="4"/>
        <v/>
      </c>
      <c r="S9" s="7"/>
      <c r="T9" s="71"/>
      <c r="U9" s="78">
        <f t="shared" si="0"/>
        <v>0</v>
      </c>
      <c r="V9" s="109" t="str">
        <f t="shared" si="5"/>
        <v/>
      </c>
    </row>
    <row r="10" spans="1:22" outlineLevel="1" x14ac:dyDescent="0.25">
      <c r="A10" s="113"/>
      <c r="B10" s="8"/>
      <c r="C10" s="24"/>
      <c r="D10" s="11"/>
      <c r="E10" s="24"/>
      <c r="F10" s="8"/>
      <c r="G10" s="23">
        <f>G4</f>
        <v>0</v>
      </c>
      <c r="H10" s="11"/>
      <c r="I10" s="25"/>
      <c r="J10" s="11"/>
      <c r="K10" s="17" t="str">
        <f t="shared" si="1"/>
        <v/>
      </c>
      <c r="L10" s="11"/>
      <c r="M10" s="25"/>
      <c r="N10" s="8"/>
      <c r="O10" s="18" t="str">
        <f t="shared" si="2"/>
        <v/>
      </c>
      <c r="P10" s="25"/>
      <c r="Q10" s="106" t="str">
        <f t="shared" si="3"/>
        <v/>
      </c>
      <c r="R10" s="106" t="str">
        <f t="shared" si="4"/>
        <v/>
      </c>
      <c r="S10" s="8"/>
      <c r="T10" s="71"/>
      <c r="U10" s="78">
        <f t="shared" si="0"/>
        <v>0</v>
      </c>
      <c r="V10" s="109" t="str">
        <f t="shared" si="5"/>
        <v/>
      </c>
    </row>
    <row r="11" spans="1:22" ht="15.75" outlineLevel="1" x14ac:dyDescent="0.25">
      <c r="A11" s="4"/>
      <c r="B11" s="7"/>
      <c r="C11" s="10"/>
      <c r="D11" s="10"/>
      <c r="E11" s="10"/>
      <c r="F11" s="7"/>
      <c r="G11" s="13"/>
      <c r="H11" s="10"/>
      <c r="I11" s="10"/>
      <c r="J11" s="10"/>
      <c r="K11" s="20"/>
      <c r="L11" s="10"/>
      <c r="M11" s="10"/>
      <c r="N11" s="7"/>
      <c r="O11" s="19"/>
      <c r="P11" s="10"/>
      <c r="Q11" s="21"/>
      <c r="R11" s="21" t="str">
        <f t="shared" ref="R11:R24" si="6">IF(P11, (O11/2),"")</f>
        <v/>
      </c>
      <c r="S11" s="7"/>
      <c r="T11" s="97"/>
      <c r="U11" s="98"/>
      <c r="V11" s="22"/>
    </row>
    <row r="12" spans="1:22" outlineLevel="1" x14ac:dyDescent="0.25">
      <c r="A12" s="111" t="s">
        <v>0</v>
      </c>
      <c r="B12" s="6"/>
      <c r="C12" s="24"/>
      <c r="D12" s="9"/>
      <c r="E12" s="24"/>
      <c r="F12" s="6"/>
      <c r="G12" s="23">
        <f>G4</f>
        <v>0</v>
      </c>
      <c r="H12" s="9"/>
      <c r="I12" s="25"/>
      <c r="J12" s="9"/>
      <c r="K12" s="17" t="str">
        <f t="shared" si="1"/>
        <v/>
      </c>
      <c r="L12" s="9"/>
      <c r="M12" s="25"/>
      <c r="N12" s="6"/>
      <c r="O12" s="18" t="str">
        <f t="shared" si="2"/>
        <v/>
      </c>
      <c r="P12" s="25"/>
      <c r="Q12" s="106" t="str">
        <f t="shared" ref="Q12:Q17" si="7">IF(P12,(O12/P12)*0.5,"")</f>
        <v/>
      </c>
      <c r="R12" s="106" t="str">
        <f t="shared" si="6"/>
        <v/>
      </c>
      <c r="S12" s="6"/>
      <c r="T12" s="71"/>
      <c r="U12" s="78">
        <f t="shared" ref="U12:U17" si="8">IF(ISNUMBER((K12-(O12*T12))),(K12-(O12*T12)),0)</f>
        <v>0</v>
      </c>
      <c r="V12" s="109" t="str">
        <f t="shared" ref="V12:V17" si="9">IF(T12,(R12*T12),"")</f>
        <v/>
      </c>
    </row>
    <row r="13" spans="1:22" outlineLevel="1" x14ac:dyDescent="0.25">
      <c r="A13" s="112"/>
      <c r="B13" s="7"/>
      <c r="C13" s="24"/>
      <c r="D13" s="10"/>
      <c r="E13" s="24"/>
      <c r="F13" s="7"/>
      <c r="G13" s="23">
        <f>G4</f>
        <v>0</v>
      </c>
      <c r="H13" s="10"/>
      <c r="I13" s="25"/>
      <c r="J13" s="10"/>
      <c r="K13" s="17" t="str">
        <f t="shared" si="1"/>
        <v/>
      </c>
      <c r="L13" s="10"/>
      <c r="M13" s="25"/>
      <c r="N13" s="7"/>
      <c r="O13" s="18" t="str">
        <f t="shared" si="2"/>
        <v/>
      </c>
      <c r="P13" s="25"/>
      <c r="Q13" s="106" t="str">
        <f t="shared" si="7"/>
        <v/>
      </c>
      <c r="R13" s="106" t="str">
        <f t="shared" si="6"/>
        <v/>
      </c>
      <c r="S13" s="7"/>
      <c r="T13" s="71"/>
      <c r="U13" s="78">
        <f t="shared" si="8"/>
        <v>0</v>
      </c>
      <c r="V13" s="109" t="str">
        <f t="shared" si="9"/>
        <v/>
      </c>
    </row>
    <row r="14" spans="1:22" outlineLevel="1" x14ac:dyDescent="0.25">
      <c r="A14" s="112"/>
      <c r="B14" s="7"/>
      <c r="C14" s="24"/>
      <c r="D14" s="10"/>
      <c r="E14" s="24"/>
      <c r="F14" s="7"/>
      <c r="G14" s="23">
        <f>G4</f>
        <v>0</v>
      </c>
      <c r="H14" s="10"/>
      <c r="I14" s="25"/>
      <c r="J14" s="10"/>
      <c r="K14" s="17" t="str">
        <f t="shared" si="1"/>
        <v/>
      </c>
      <c r="L14" s="10"/>
      <c r="M14" s="25"/>
      <c r="N14" s="7"/>
      <c r="O14" s="18" t="str">
        <f>IF(M14,K14/M14,"")</f>
        <v/>
      </c>
      <c r="P14" s="25"/>
      <c r="Q14" s="106" t="str">
        <f t="shared" si="7"/>
        <v/>
      </c>
      <c r="R14" s="106" t="str">
        <f t="shared" si="6"/>
        <v/>
      </c>
      <c r="S14" s="7"/>
      <c r="T14" s="71"/>
      <c r="U14" s="78">
        <f t="shared" si="8"/>
        <v>0</v>
      </c>
      <c r="V14" s="109" t="str">
        <f t="shared" si="9"/>
        <v/>
      </c>
    </row>
    <row r="15" spans="1:22" outlineLevel="1" x14ac:dyDescent="0.25">
      <c r="A15" s="112"/>
      <c r="B15" s="7"/>
      <c r="C15" s="24"/>
      <c r="D15" s="10"/>
      <c r="E15" s="24"/>
      <c r="F15" s="7"/>
      <c r="G15" s="23">
        <f>G4</f>
        <v>0</v>
      </c>
      <c r="H15" s="10"/>
      <c r="I15" s="25"/>
      <c r="J15" s="10"/>
      <c r="K15" s="17" t="str">
        <f t="shared" si="1"/>
        <v/>
      </c>
      <c r="L15" s="10"/>
      <c r="M15" s="25"/>
      <c r="N15" s="7"/>
      <c r="O15" s="18" t="str">
        <f t="shared" si="2"/>
        <v/>
      </c>
      <c r="P15" s="25"/>
      <c r="Q15" s="106" t="str">
        <f t="shared" si="7"/>
        <v/>
      </c>
      <c r="R15" s="106" t="str">
        <f t="shared" si="6"/>
        <v/>
      </c>
      <c r="S15" s="7"/>
      <c r="T15" s="71"/>
      <c r="U15" s="78">
        <f t="shared" si="8"/>
        <v>0</v>
      </c>
      <c r="V15" s="109" t="str">
        <f t="shared" si="9"/>
        <v/>
      </c>
    </row>
    <row r="16" spans="1:22" outlineLevel="1" x14ac:dyDescent="0.25">
      <c r="A16" s="112"/>
      <c r="B16" s="7"/>
      <c r="C16" s="24"/>
      <c r="D16" s="10"/>
      <c r="E16" s="24"/>
      <c r="F16" s="7"/>
      <c r="G16" s="23">
        <f>G4</f>
        <v>0</v>
      </c>
      <c r="H16" s="10"/>
      <c r="I16" s="25"/>
      <c r="J16" s="10"/>
      <c r="K16" s="17" t="str">
        <f t="shared" si="1"/>
        <v/>
      </c>
      <c r="L16" s="10"/>
      <c r="M16" s="25"/>
      <c r="N16" s="7"/>
      <c r="O16" s="18" t="str">
        <f t="shared" si="2"/>
        <v/>
      </c>
      <c r="P16" s="25"/>
      <c r="Q16" s="106" t="str">
        <f t="shared" si="7"/>
        <v/>
      </c>
      <c r="R16" s="106" t="str">
        <f t="shared" si="6"/>
        <v/>
      </c>
      <c r="S16" s="7"/>
      <c r="T16" s="71"/>
      <c r="U16" s="78">
        <f t="shared" si="8"/>
        <v>0</v>
      </c>
      <c r="V16" s="109" t="str">
        <f t="shared" si="9"/>
        <v/>
      </c>
    </row>
    <row r="17" spans="1:23" outlineLevel="1" x14ac:dyDescent="0.25">
      <c r="A17" s="113"/>
      <c r="B17" s="8"/>
      <c r="C17" s="24"/>
      <c r="D17" s="11"/>
      <c r="E17" s="24"/>
      <c r="F17" s="8"/>
      <c r="G17" s="23">
        <f>G4</f>
        <v>0</v>
      </c>
      <c r="H17" s="11"/>
      <c r="I17" s="25"/>
      <c r="J17" s="11"/>
      <c r="K17" s="17" t="str">
        <f t="shared" si="1"/>
        <v/>
      </c>
      <c r="L17" s="11"/>
      <c r="M17" s="25"/>
      <c r="N17" s="8"/>
      <c r="O17" s="18" t="str">
        <f t="shared" si="2"/>
        <v/>
      </c>
      <c r="P17" s="25"/>
      <c r="Q17" s="106" t="str">
        <f t="shared" si="7"/>
        <v/>
      </c>
      <c r="R17" s="106" t="str">
        <f t="shared" si="6"/>
        <v/>
      </c>
      <c r="S17" s="8"/>
      <c r="T17" s="71"/>
      <c r="U17" s="78">
        <f t="shared" si="8"/>
        <v>0</v>
      </c>
      <c r="V17" s="109" t="str">
        <f t="shared" si="9"/>
        <v/>
      </c>
    </row>
    <row r="18" spans="1:23" ht="15.75" outlineLevel="1" x14ac:dyDescent="0.25">
      <c r="A18" s="4"/>
      <c r="B18" s="7"/>
      <c r="C18" s="10"/>
      <c r="D18" s="10"/>
      <c r="E18" s="10"/>
      <c r="F18" s="7"/>
      <c r="G18" s="13"/>
      <c r="H18" s="10"/>
      <c r="I18" s="10"/>
      <c r="J18" s="10"/>
      <c r="K18" s="20"/>
      <c r="L18" s="10"/>
      <c r="M18" s="10"/>
      <c r="N18" s="7"/>
      <c r="O18" s="19"/>
      <c r="P18" s="10"/>
      <c r="Q18" s="21"/>
      <c r="R18" s="21" t="str">
        <f t="shared" si="6"/>
        <v/>
      </c>
      <c r="S18" s="7"/>
      <c r="T18" s="7"/>
      <c r="U18" s="98"/>
      <c r="V18" s="22"/>
    </row>
    <row r="19" spans="1:23" outlineLevel="1" x14ac:dyDescent="0.25">
      <c r="A19" s="111" t="s">
        <v>1</v>
      </c>
      <c r="B19" s="6"/>
      <c r="C19" s="24"/>
      <c r="D19" s="9"/>
      <c r="E19" s="24"/>
      <c r="F19" s="6"/>
      <c r="G19" s="23">
        <f>G4</f>
        <v>0</v>
      </c>
      <c r="H19" s="9"/>
      <c r="I19" s="25"/>
      <c r="J19" s="9"/>
      <c r="K19" s="17" t="str">
        <f t="shared" si="1"/>
        <v/>
      </c>
      <c r="L19" s="9"/>
      <c r="M19" s="25"/>
      <c r="N19" s="6"/>
      <c r="O19" s="18" t="str">
        <f t="shared" si="2"/>
        <v/>
      </c>
      <c r="P19" s="25"/>
      <c r="Q19" s="106" t="str">
        <f t="shared" ref="Q19:Q24" si="10">IF(P19,(O19/P19)*0.5,"")</f>
        <v/>
      </c>
      <c r="R19" s="106" t="str">
        <f t="shared" si="6"/>
        <v/>
      </c>
      <c r="S19" s="6"/>
      <c r="T19" s="71"/>
      <c r="U19" s="78">
        <f t="shared" ref="U19:U24" si="11">IF(ISNUMBER((K19-(O19*T19))),(K19-(O19*T19)),0)</f>
        <v>0</v>
      </c>
      <c r="V19" s="109" t="str">
        <f t="shared" ref="V19:V24" si="12">IF(T19,(R19*T19),"")</f>
        <v/>
      </c>
    </row>
    <row r="20" spans="1:23" outlineLevel="1" x14ac:dyDescent="0.25">
      <c r="A20" s="112"/>
      <c r="B20" s="7"/>
      <c r="C20" s="24"/>
      <c r="D20" s="10"/>
      <c r="E20" s="24"/>
      <c r="F20" s="7"/>
      <c r="G20" s="23">
        <f>G4</f>
        <v>0</v>
      </c>
      <c r="H20" s="10"/>
      <c r="I20" s="25"/>
      <c r="J20" s="10"/>
      <c r="K20" s="17" t="str">
        <f t="shared" si="1"/>
        <v/>
      </c>
      <c r="L20" s="10"/>
      <c r="M20" s="25"/>
      <c r="N20" s="7"/>
      <c r="O20" s="18" t="str">
        <f t="shared" si="2"/>
        <v/>
      </c>
      <c r="P20" s="25"/>
      <c r="Q20" s="106" t="str">
        <f t="shared" si="10"/>
        <v/>
      </c>
      <c r="R20" s="106" t="str">
        <f t="shared" si="6"/>
        <v/>
      </c>
      <c r="S20" s="7"/>
      <c r="T20" s="71"/>
      <c r="U20" s="78">
        <f t="shared" si="11"/>
        <v>0</v>
      </c>
      <c r="V20" s="109" t="str">
        <f t="shared" si="12"/>
        <v/>
      </c>
    </row>
    <row r="21" spans="1:23" outlineLevel="1" x14ac:dyDescent="0.25">
      <c r="A21" s="112"/>
      <c r="B21" s="7"/>
      <c r="C21" s="24"/>
      <c r="D21" s="10"/>
      <c r="E21" s="24"/>
      <c r="F21" s="7"/>
      <c r="G21" s="23">
        <f>G4</f>
        <v>0</v>
      </c>
      <c r="H21" s="10"/>
      <c r="I21" s="25"/>
      <c r="J21" s="10"/>
      <c r="K21" s="17" t="str">
        <f t="shared" si="1"/>
        <v/>
      </c>
      <c r="L21" s="10"/>
      <c r="M21" s="25"/>
      <c r="N21" s="7"/>
      <c r="O21" s="18" t="str">
        <f t="shared" si="2"/>
        <v/>
      </c>
      <c r="P21" s="25"/>
      <c r="Q21" s="106" t="str">
        <f t="shared" si="10"/>
        <v/>
      </c>
      <c r="R21" s="106" t="str">
        <f t="shared" si="6"/>
        <v/>
      </c>
      <c r="S21" s="7"/>
      <c r="T21" s="71"/>
      <c r="U21" s="78">
        <f t="shared" si="11"/>
        <v>0</v>
      </c>
      <c r="V21" s="109" t="str">
        <f t="shared" si="12"/>
        <v/>
      </c>
    </row>
    <row r="22" spans="1:23" outlineLevel="1" x14ac:dyDescent="0.25">
      <c r="A22" s="112"/>
      <c r="B22" s="7"/>
      <c r="C22" s="24"/>
      <c r="D22" s="10"/>
      <c r="E22" s="24"/>
      <c r="F22" s="7"/>
      <c r="G22" s="23">
        <f>G4</f>
        <v>0</v>
      </c>
      <c r="H22" s="10"/>
      <c r="I22" s="25"/>
      <c r="J22" s="10"/>
      <c r="K22" s="17" t="str">
        <f t="shared" si="1"/>
        <v/>
      </c>
      <c r="L22" s="10"/>
      <c r="M22" s="25"/>
      <c r="N22" s="7"/>
      <c r="O22" s="18" t="str">
        <f t="shared" si="2"/>
        <v/>
      </c>
      <c r="P22" s="25"/>
      <c r="Q22" s="106" t="str">
        <f t="shared" si="10"/>
        <v/>
      </c>
      <c r="R22" s="106" t="str">
        <f t="shared" si="6"/>
        <v/>
      </c>
      <c r="S22" s="7"/>
      <c r="T22" s="71"/>
      <c r="U22" s="78">
        <f t="shared" si="11"/>
        <v>0</v>
      </c>
      <c r="V22" s="109" t="str">
        <f t="shared" si="12"/>
        <v/>
      </c>
    </row>
    <row r="23" spans="1:23" outlineLevel="1" x14ac:dyDescent="0.25">
      <c r="A23" s="112"/>
      <c r="B23" s="7"/>
      <c r="C23" s="24"/>
      <c r="D23" s="10"/>
      <c r="E23" s="24"/>
      <c r="F23" s="7"/>
      <c r="G23" s="23">
        <f>G4</f>
        <v>0</v>
      </c>
      <c r="H23" s="10"/>
      <c r="I23" s="25"/>
      <c r="J23" s="10"/>
      <c r="K23" s="17" t="str">
        <f t="shared" si="1"/>
        <v/>
      </c>
      <c r="L23" s="10"/>
      <c r="M23" s="25"/>
      <c r="N23" s="7"/>
      <c r="O23" s="18" t="str">
        <f t="shared" si="2"/>
        <v/>
      </c>
      <c r="P23" s="25"/>
      <c r="Q23" s="106" t="str">
        <f t="shared" si="10"/>
        <v/>
      </c>
      <c r="R23" s="106" t="str">
        <f t="shared" si="6"/>
        <v/>
      </c>
      <c r="S23" s="7"/>
      <c r="T23" s="71"/>
      <c r="U23" s="78">
        <f t="shared" si="11"/>
        <v>0</v>
      </c>
      <c r="V23" s="109" t="str">
        <f t="shared" si="12"/>
        <v/>
      </c>
    </row>
    <row r="24" spans="1:23" outlineLevel="1" x14ac:dyDescent="0.25">
      <c r="A24" s="113"/>
      <c r="B24" s="8"/>
      <c r="C24" s="24"/>
      <c r="D24" s="11"/>
      <c r="E24" s="24"/>
      <c r="F24" s="8"/>
      <c r="G24" s="23">
        <f>G4</f>
        <v>0</v>
      </c>
      <c r="H24" s="8"/>
      <c r="I24" s="25"/>
      <c r="J24" s="8"/>
      <c r="K24" s="17" t="str">
        <f t="shared" si="1"/>
        <v/>
      </c>
      <c r="L24" s="8"/>
      <c r="M24" s="25"/>
      <c r="N24" s="8"/>
      <c r="O24" s="18" t="str">
        <f t="shared" si="2"/>
        <v/>
      </c>
      <c r="P24" s="25"/>
      <c r="Q24" s="106" t="str">
        <f t="shared" si="10"/>
        <v/>
      </c>
      <c r="R24" s="106" t="str">
        <f t="shared" si="6"/>
        <v/>
      </c>
      <c r="S24" s="8"/>
      <c r="T24" s="71"/>
      <c r="U24" s="78">
        <f t="shared" si="11"/>
        <v>0</v>
      </c>
      <c r="V24" s="109" t="str">
        <f t="shared" si="12"/>
        <v/>
      </c>
    </row>
    <row r="25" spans="1:23" ht="15.75" outlineLevel="1" thickBot="1" x14ac:dyDescent="0.3">
      <c r="A25" s="15"/>
      <c r="B25" s="7"/>
      <c r="C25" s="7"/>
      <c r="D25" s="7"/>
      <c r="E25" s="7"/>
      <c r="F25" s="7"/>
      <c r="G25" s="14"/>
      <c r="H25" s="7"/>
      <c r="I25" s="7"/>
      <c r="J25" s="7"/>
      <c r="K25" s="14"/>
      <c r="L25" s="7"/>
      <c r="M25" s="7"/>
      <c r="N25" s="7"/>
      <c r="O25" s="13"/>
      <c r="P25" s="10"/>
      <c r="Q25" s="13"/>
      <c r="R25" s="13"/>
      <c r="S25" s="7"/>
      <c r="T25" s="7"/>
      <c r="U25" s="93"/>
      <c r="V25" s="95"/>
    </row>
    <row r="26" spans="1:23" ht="16.5" thickBot="1" x14ac:dyDescent="0.3">
      <c r="A26" s="5" t="s">
        <v>8</v>
      </c>
      <c r="B26" s="16"/>
      <c r="C26" s="16"/>
      <c r="D26" s="16"/>
      <c r="E26" s="16"/>
      <c r="F26" s="16"/>
      <c r="G26" s="73">
        <f>G4</f>
        <v>0</v>
      </c>
      <c r="H26" s="77"/>
      <c r="I26" s="45">
        <f>SUM(I5:I24)</f>
        <v>0</v>
      </c>
      <c r="J26" s="77"/>
      <c r="K26" s="74">
        <f>SUM(K5:K24)</f>
        <v>0</v>
      </c>
      <c r="L26" s="77"/>
      <c r="M26" s="75">
        <f>SUM(M5:M24)</f>
        <v>0</v>
      </c>
      <c r="N26" s="77"/>
      <c r="O26" s="74">
        <f>SUM(O5:O24)</f>
        <v>0</v>
      </c>
      <c r="P26" s="76">
        <f>SUM(P5:P24)</f>
        <v>0</v>
      </c>
      <c r="Q26" s="107">
        <f>SUM(Q5:Q24)</f>
        <v>0</v>
      </c>
      <c r="R26" s="107">
        <f>SUM(R5:R24)</f>
        <v>0</v>
      </c>
      <c r="S26" s="77"/>
      <c r="T26" s="77"/>
      <c r="U26" s="94">
        <f>SUM(U5:U24)</f>
        <v>0</v>
      </c>
      <c r="V26" s="110">
        <f>SUM(V5:V24)</f>
        <v>0</v>
      </c>
    </row>
    <row r="27" spans="1:23" x14ac:dyDescent="0.25">
      <c r="I27" s="2"/>
    </row>
    <row r="28" spans="1:23" x14ac:dyDescent="0.25">
      <c r="I28" s="78">
        <f>IF(ISNUMBER((#REF!-(C28*H28))),(#REF!-(C28*H28)),0)</f>
        <v>0</v>
      </c>
      <c r="K28" s="2"/>
      <c r="W28" t="s">
        <v>60</v>
      </c>
    </row>
    <row r="32" spans="1:23" x14ac:dyDescent="0.25">
      <c r="T32" s="114" t="s">
        <v>59</v>
      </c>
      <c r="U32" s="114"/>
      <c r="V32" s="114"/>
    </row>
    <row r="34" spans="5:13" x14ac:dyDescent="0.25">
      <c r="E34" s="114" t="s">
        <v>58</v>
      </c>
      <c r="F34" s="114"/>
      <c r="G34" s="114"/>
      <c r="H34" s="114"/>
      <c r="I34" s="114"/>
      <c r="J34" s="114"/>
      <c r="K34" s="114"/>
      <c r="L34" s="114"/>
      <c r="M34" s="114"/>
    </row>
    <row r="35" spans="5:13" x14ac:dyDescent="0.25">
      <c r="G35" s="114" t="s">
        <v>25</v>
      </c>
      <c r="H35" s="114"/>
      <c r="I35" s="114"/>
      <c r="J35" s="114"/>
      <c r="K35" s="114"/>
    </row>
  </sheetData>
  <sheetProtection algorithmName="SHA-512" hashValue="7ld9tI9pb/21LXMKMv7op9D2JKnIsD4QfSuAUAzC1P/wXEhfTEUtDIy2FmWm9NfS4XsyKjluDScimce84Lqx1g==" saltValue="oTwORtSDHWFDQ3e8xNrBaA==" spinCount="100000" sheet="1" selectLockedCells="1"/>
  <mergeCells count="21">
    <mergeCell ref="A5:A10"/>
    <mergeCell ref="A1:V1"/>
    <mergeCell ref="A2:A4"/>
    <mergeCell ref="C2:C4"/>
    <mergeCell ref="E2:E4"/>
    <mergeCell ref="G2:G3"/>
    <mergeCell ref="I2:I4"/>
    <mergeCell ref="K2:K4"/>
    <mergeCell ref="M2:M4"/>
    <mergeCell ref="O2:O4"/>
    <mergeCell ref="P2:P4"/>
    <mergeCell ref="Q2:Q4"/>
    <mergeCell ref="R2:R4"/>
    <mergeCell ref="T2:T4"/>
    <mergeCell ref="U2:U4"/>
    <mergeCell ref="V2:V4"/>
    <mergeCell ref="A12:A17"/>
    <mergeCell ref="A19:A24"/>
    <mergeCell ref="T32:V32"/>
    <mergeCell ref="E34:M34"/>
    <mergeCell ref="G35:K35"/>
  </mergeCells>
  <pageMargins left="0.7" right="0.7" top="0.75" bottom="0.75" header="0.3" footer="0.3"/>
  <pageSetup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188D5C-FEFF-45E8-904C-74E09FC809F4}">
  <dimension ref="A1:I9"/>
  <sheetViews>
    <sheetView workbookViewId="0">
      <selection sqref="A1:I1"/>
    </sheetView>
  </sheetViews>
  <sheetFormatPr defaultRowHeight="15" x14ac:dyDescent="0.25"/>
  <cols>
    <col min="1" max="1" width="12.28515625" bestFit="1" customWidth="1"/>
    <col min="2" max="2" width="5.7109375" customWidth="1"/>
    <col min="3" max="3" width="11.140625" customWidth="1"/>
    <col min="4" max="4" width="5.7109375" customWidth="1"/>
    <col min="5" max="5" width="23.42578125" bestFit="1" customWidth="1"/>
    <col min="6" max="6" width="5.7109375" customWidth="1"/>
    <col min="7" max="7" width="19.42578125" bestFit="1" customWidth="1"/>
    <col min="8" max="8" width="5.7109375" customWidth="1"/>
    <col min="9" max="9" width="20" bestFit="1" customWidth="1"/>
  </cols>
  <sheetData>
    <row r="1" spans="1:9" ht="21.75" thickBot="1" x14ac:dyDescent="0.3">
      <c r="A1" s="133" t="s">
        <v>16</v>
      </c>
      <c r="B1" s="133"/>
      <c r="C1" s="133"/>
      <c r="D1" s="133"/>
      <c r="E1" s="133"/>
      <c r="F1" s="133"/>
      <c r="G1" s="133"/>
      <c r="H1" s="133"/>
      <c r="I1" s="134"/>
    </row>
    <row r="2" spans="1:9" ht="16.5" thickBot="1" x14ac:dyDescent="0.3">
      <c r="A2" s="27"/>
      <c r="B2" s="28"/>
      <c r="C2" s="29" t="s">
        <v>17</v>
      </c>
      <c r="D2" s="29"/>
      <c r="E2" s="29" t="s">
        <v>55</v>
      </c>
      <c r="F2" s="29"/>
      <c r="G2" s="100" t="s">
        <v>14</v>
      </c>
      <c r="H2" s="100"/>
      <c r="I2" s="99" t="s">
        <v>53</v>
      </c>
    </row>
    <row r="3" spans="1:9" ht="16.5" thickBot="1" x14ac:dyDescent="0.3">
      <c r="A3" s="32" t="s">
        <v>18</v>
      </c>
      <c r="B3" s="63"/>
      <c r="C3" s="33">
        <f>January!I26+February!I26+March!I26+April!I26+May!I26+June!I26+July!I26+August!I26+September!I26+October!I26+November!I26+December!I26</f>
        <v>0</v>
      </c>
      <c r="D3" s="64"/>
      <c r="E3" s="34">
        <f>January!K26+February!K26+March!K26+April!K26+May!K26+June!K26+July!K26+August!K26+September!K26+October!K26+November!K26+December!K26</f>
        <v>0</v>
      </c>
      <c r="F3" s="64"/>
      <c r="G3" s="34">
        <f>January!U26+February!U26+March!U26+April!U26+May!U26+June!U26+July!U26+August!U26+September!U26+October!U26+November!U26+December!U26</f>
        <v>0</v>
      </c>
      <c r="H3" s="101"/>
      <c r="I3" s="102">
        <f>January!V26+February!V26+March!V26+April!V26+May!V26+June!V26+July!V26+August!V26+September!V26+October!V26+November!V26+December!V26</f>
        <v>0</v>
      </c>
    </row>
    <row r="4" spans="1:9" x14ac:dyDescent="0.25">
      <c r="C4" s="2"/>
    </row>
    <row r="9" spans="1:9" x14ac:dyDescent="0.25">
      <c r="G9" t="s">
        <v>61</v>
      </c>
      <c r="I9" t="s">
        <v>62</v>
      </c>
    </row>
  </sheetData>
  <sheetProtection algorithmName="SHA-512" hashValue="xiVclbZSl+PO9imMkcppT2r20fu8N3C1TXidPsZOgVPKN1/5o7ZjIl7YH928BypNfsRBmacNb0Ii088ArkDU8A==" saltValue="Mc/is3/VUpTgnXwUtENalw==" spinCount="100000" sheet="1" selectLockedCells="1"/>
  <mergeCells count="1">
    <mergeCell ref="A1:I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Example</vt:lpstr>
      <vt:lpstr>Registrations</vt:lpstr>
      <vt:lpstr>Monthly Adds</vt:lpstr>
      <vt:lpstr>Monthly Subs</vt:lpstr>
      <vt:lpstr>January</vt:lpstr>
      <vt:lpstr>February</vt:lpstr>
      <vt:lpstr>March</vt:lpstr>
      <vt:lpstr>April</vt:lpstr>
      <vt:lpstr>May</vt:lpstr>
      <vt:lpstr>June</vt:lpstr>
      <vt:lpstr>July</vt:lpstr>
      <vt:lpstr>August</vt:lpstr>
      <vt:lpstr>September</vt:lpstr>
      <vt:lpstr>October</vt:lpstr>
      <vt:lpstr>November</vt:lpstr>
      <vt:lpstr>December</vt:lpstr>
      <vt:lpstr>YTD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 Anzalone</dc:creator>
  <cp:lastModifiedBy>Brad McCollum</cp:lastModifiedBy>
  <dcterms:created xsi:type="dcterms:W3CDTF">2021-01-04T22:39:20Z</dcterms:created>
  <dcterms:modified xsi:type="dcterms:W3CDTF">2021-03-11T22:48:41Z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